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'auta'!$A$1:$X$29</definedName>
    <definedName name="_xlnm.Print_Area" localSheetId="1">'budynki'!$A$1:$AA$92</definedName>
    <definedName name="_xlnm.Print_Area" localSheetId="2">'elektronika '!$A$1:$D$384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<sst xmlns="http://schemas.openxmlformats.org/spreadsheetml/2006/main" count="1906" uniqueCount="917">
  <si>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</si>
  <si>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</si>
  <si>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</si>
  <si>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</si>
  <si>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</si>
  <si>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</si>
  <si>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</si>
  <si>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</si>
  <si>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</si>
  <si>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</si>
  <si>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</si>
  <si>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</si>
  <si>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</si>
  <si>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</si>
  <si>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</si>
  <si>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</si>
  <si>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</si>
  <si>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</si>
  <si>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</si>
  <si>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</si>
  <si>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</si>
  <si>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</si>
  <si>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</si>
  <si>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</si>
  <si>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</si>
  <si>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</si>
  <si>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</si>
  <si>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</si>
  <si>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</si>
  <si>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</si>
  <si>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</si>
  <si>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</si>
  <si>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</si>
  <si>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</si>
  <si>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</si>
  <si>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</si>
  <si>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</si>
  <si>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</si>
  <si>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</si>
  <si>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</si>
  <si>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</si>
  <si>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</si>
  <si>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</si>
  <si>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</si>
  <si>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</si>
  <si>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</si>
  <si>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</si>
  <si>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</si>
  <si>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</si>
  <si>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</si>
  <si>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</si>
  <si>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</si>
  <si>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</si>
  <si>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</si>
  <si>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</si>
  <si>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</si>
  <si>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</si>
  <si>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</si>
  <si>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</si>
  <si>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</si>
  <si>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</si>
  <si>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</si>
  <si>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</si>
  <si>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</si>
  <si>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</si>
  <si>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</si>
  <si>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</si>
  <si>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</si>
  <si>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</si>
  <si>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</si>
  <si>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</si>
  <si>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</si>
  <si>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</si>
  <si>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</si>
  <si>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</si>
  <si>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</si>
  <si>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</si>
  <si>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</si>
  <si>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</si>
  <si>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Okres ubezpieczenia OC i NW</t>
  </si>
  <si>
    <t>Okres ubezpieczenia AC i KR</t>
  </si>
  <si>
    <t>Tabela nr 7 - Wykaz maszyn i urządzeń do ubezpieczenia od uszkodzeń (od wszystkich ryzyk)</t>
  </si>
  <si>
    <t>OC</t>
  </si>
  <si>
    <t>NW</t>
  </si>
  <si>
    <t>AC/KR</t>
  </si>
  <si>
    <t>ASS</t>
  </si>
  <si>
    <t>Urząd Miejski</t>
  </si>
  <si>
    <t>Zaspół Szkolno - Przedszkolny w Cisiu</t>
  </si>
  <si>
    <t>Zespół Szkół w Halinowie</t>
  </si>
  <si>
    <t>Szkoła Podstawowa w Chobocie</t>
  </si>
  <si>
    <t>Biblioteka Publiczna  w Halinowie</t>
  </si>
  <si>
    <t>Miejski Ośrodek Pomocy Społecznej w Halinowie</t>
  </si>
  <si>
    <t>Gminne Centrum Kultury w Halinowie</t>
  </si>
  <si>
    <t>Zakład Komunalny w Halinowie</t>
  </si>
  <si>
    <t>Tabela nr 1 - Informacje ogólne do oceny ryzyka w Gminie Halinów</t>
  </si>
  <si>
    <t>Tabela nr 6 - wykaz środków trwałych w Gminie Halinów</t>
  </si>
  <si>
    <t>Tabela nr 8 - wykaz lokalizacji w Gminie Halinów</t>
  </si>
  <si>
    <t>WYKAZ LOKALIZACJI, W KTÓRYCH PROWADZONA JEST DZIAŁALNOŚĆ ORAZ LOKALIZACJI, GDZIE ZNAJDUJE SIĘ MIENIE NALEŻĄCE DO JEDNOSTEK GMINY HALINÓW (nie wykazane w załączniku nr 1 - poniższy wykaz nie musi być pełnym wykazem lokalizacji)</t>
  </si>
  <si>
    <t>1. Urząd Miejski</t>
  </si>
  <si>
    <t>Budynek Urzędu Miejskiego</t>
  </si>
  <si>
    <t>działalność publiczna</t>
  </si>
  <si>
    <t>tak</t>
  </si>
  <si>
    <t>nie</t>
  </si>
  <si>
    <t>gaśnica proszkowa - 10 szt, gaśnica śniegowa - 2 szt, gaśnica proszkowa GP-6xABC - 10 szt., Urządzenia alarmowe - czujniki we wszystkich pomieszczeniach, sygnalizacja świetlna, powiadomienia do agencji ochrony - dozór całodobowy, 7 pomieszczeń - okratowane okna, drzwi zewn. aluminiowo-szklane - 3 szt., zamki podwójne</t>
  </si>
  <si>
    <t>ul. Spółdzielcza 1, 05-074 Halinów</t>
  </si>
  <si>
    <t>wybudowane w technologii tradycyjnej, murowanej, fundamenty żelbetowe</t>
  </si>
  <si>
    <t>stropy żelbetowe</t>
  </si>
  <si>
    <t>stropodach z płyt korytkowych żelbetowych pokryty papą termozgrzewalną</t>
  </si>
  <si>
    <t>dobry</t>
  </si>
  <si>
    <t>Ośrodek Zdrowia Halinów</t>
  </si>
  <si>
    <t>budynek użyteczności publicznej</t>
  </si>
  <si>
    <t>gaśnica proszkowa - 4 szt., gaśnica proszkowa GP-6xABC - 1 szt., stolarka drzwiowa - drewniana (2 zamki)</t>
  </si>
  <si>
    <t>ul. Mickiewicz 23, 05-074 Halinów</t>
  </si>
  <si>
    <t>murowane z cegły pełnej ceramicznej, żelbetowe</t>
  </si>
  <si>
    <t>monolityczne płytowe</t>
  </si>
  <si>
    <t>dach płaski, konstrukcja żelbetowa, pokryty papą termozgrzewalną</t>
  </si>
  <si>
    <t>dostateczny</t>
  </si>
  <si>
    <t xml:space="preserve">dobry </t>
  </si>
  <si>
    <t>Ośrodek Zdrowia Okuniew</t>
  </si>
  <si>
    <t>gaśnica proszkowa - 5 szt., dwa hydranty wewn., drzwi zew. 4 szt.; 2 pary drzwi drewnianych po 2 zamki, jedne drzwi metalowe - po 2 zamki i drzwi aluminiowo-szklane (po 2 zamki) wraz z kratami</t>
  </si>
  <si>
    <t>ul. Stanisławowska 28, 05-079 Okuniew</t>
  </si>
  <si>
    <t>cegła pełna ceramiczna</t>
  </si>
  <si>
    <t>gęstożebrowe</t>
  </si>
  <si>
    <t>dach spadzisty, konstrukcja drewniana, pokryta papą asfaltową na lepiku</t>
  </si>
  <si>
    <t>brak</t>
  </si>
  <si>
    <t>budynek komunalny + świetlica wiejska</t>
  </si>
  <si>
    <t>budynek mieszkalny i użyteczności publicznej</t>
  </si>
  <si>
    <t>urządzenie gaśnicze UGS-2x BC, 1 szt., drzwi zewnętrzne aluminiowe oszklone (1szt. 2 zamki), stolarka drzwiowa-drewniana-1 szt. (1 zamek), monitoring</t>
  </si>
  <si>
    <t>ul. Popiełuszki 53, 05-071 Długa Szlachecka</t>
  </si>
  <si>
    <t>murowane z cegły pełnej ceramicznej, drewniane</t>
  </si>
  <si>
    <t>konstrukcja drewniana, dach stromy, wiązary jętkowe, blacha stalowa powlekana</t>
  </si>
  <si>
    <t>budynek gospodarczy</t>
  </si>
  <si>
    <t>gospodarczy</t>
  </si>
  <si>
    <t>stolarka drzwiowa - drewniana 1 szt. (1 zamek)</t>
  </si>
  <si>
    <t>murowany</t>
  </si>
  <si>
    <t>drewniany</t>
  </si>
  <si>
    <t>papa termozgrzewalna</t>
  </si>
  <si>
    <t>ul. M.Konopnickiej 2, 05-079 Okuniew</t>
  </si>
  <si>
    <t>budynek komunalny</t>
  </si>
  <si>
    <t>mieszkalny</t>
  </si>
  <si>
    <t>stolarka drzwiowa - drewniana 2 szt. (1 zamek)</t>
  </si>
  <si>
    <t>ul. Parkowa 65, 05-074 Halinów</t>
  </si>
  <si>
    <t>murowane z cegły pełnej ceramicznej</t>
  </si>
  <si>
    <t>gęstożebrowe monolityczno-prefabrykowane z pustaków betonowych typu DZ</t>
  </si>
  <si>
    <t>stropodach wentylowany, konstrukcja żelbetowa, płyty korytkowe, pokryty papą termozgrzewalną</t>
  </si>
  <si>
    <t>stolarka drzwiowa - drewniana - 1 szt. (1 zamek)</t>
  </si>
  <si>
    <t>Brzeziny 3, 05-074 Halinów</t>
  </si>
  <si>
    <t>prefabrykowane</t>
  </si>
  <si>
    <t>stropodach wentylowany, konstrukcja żelbetowa, dach płaski, pokryty papą termozgrzewalną</t>
  </si>
  <si>
    <t>stolarka drzwiowa - drewniana - 2 szt. (1 zamek)</t>
  </si>
  <si>
    <t>Brzeziny 3A/3B, 05-074 Halinów</t>
  </si>
  <si>
    <t>żelbetowe, prefabrykowane, drewniany szkielet</t>
  </si>
  <si>
    <t>drewniane, żelbetowe</t>
  </si>
  <si>
    <t>stropodach wentylowany, konstrukcja drewniana, dach stromy, płyty faliste, azbestowe, cementowe</t>
  </si>
  <si>
    <t>stolarka drzwiowa - drewniana - 1 szt (1 zamek)</t>
  </si>
  <si>
    <t>Brzeziny 3C, 05-074 Halinów</t>
  </si>
  <si>
    <t>stolarka drzwiowa - drewniana - 2 2 szt. (1 zamek), gasnica proszkowa 2 szt.</t>
  </si>
  <si>
    <t>ul. Główna 126, 05-074 Cisie</t>
  </si>
  <si>
    <t>drewniane szkieletowe</t>
  </si>
  <si>
    <t>dach stromy, konstrukcja drewniana, wiązary drewniane, wiązary krokwiowe, pokryty blachą stalową</t>
  </si>
  <si>
    <t>ul. M.Konopnickiej 4, 05-079 Okuniew</t>
  </si>
  <si>
    <t>dach poryty blachodachówką</t>
  </si>
  <si>
    <t>nie dotyczy</t>
  </si>
  <si>
    <t>ul. M.Konopnickiej 6, 05-079 Okuniew</t>
  </si>
  <si>
    <t>dach pokryty blachodachówką</t>
  </si>
  <si>
    <t>ul. M.Konopnickiej 8, 05-079 Okuniew</t>
  </si>
  <si>
    <t>ul. Mkonopnickiej 10, 05-079 Okuniew</t>
  </si>
  <si>
    <t>ul. M.Konopnickiej 12, 05-079 Okuniew</t>
  </si>
  <si>
    <t>ul;. M.Konopnickiej 14, 05-079 Okuniew</t>
  </si>
  <si>
    <t>stolarka drzwiowa - drewniana - 2 szt. (po 1 zamku)</t>
  </si>
  <si>
    <t>Brzeziny 3D, 05-074 Brzeziny</t>
  </si>
  <si>
    <t>konstrukcja drewniana, dach stromy, wiązary jętkowe, pokryty papą termozgrzewalną oraz papą asfaltową na lepiku</t>
  </si>
  <si>
    <t>gaśnica proszkowa GP-4x ABC - 8 szt., stolarka drzwiowa zewn. - drewniana - 8 szt. (po 1 zamku)</t>
  </si>
  <si>
    <t>ul. Powstania Styczniowego 79, 05-074 Długa Kościelna</t>
  </si>
  <si>
    <t>drewniane belkowe</t>
  </si>
  <si>
    <t>belkowe krokwiowe</t>
  </si>
  <si>
    <t>gaśnica proszkowa GP-6x ABC - 6 szt.</t>
  </si>
  <si>
    <t>ul. Rynek 82, 05-079 Okuniew</t>
  </si>
  <si>
    <t>ceglane i płytowe na belkach stalowych type kleina</t>
  </si>
  <si>
    <t>konstrukcja drewniana, wiązary płatwiowo-</t>
  </si>
  <si>
    <t>stolarka drzwiowa - drewniana 14 szt. (zamykane na kłódki)</t>
  </si>
  <si>
    <t>murowane</t>
  </si>
  <si>
    <t>drewniane</t>
  </si>
  <si>
    <t>pap termozgrzewalna</t>
  </si>
  <si>
    <t>budynek/lokal komunalny</t>
  </si>
  <si>
    <t>gaśnica proszkowa GP-2x ABC - 2 szt., stolarka drzwiowa - drewniana - 2 szt. (po 2 zamki)</t>
  </si>
  <si>
    <t>dach namiotowy, stromy, konstrukcja drewniana, wiązary krokwiowe, pokryty blachą stalową trapezową</t>
  </si>
  <si>
    <t>Dom Kultury Halinów</t>
  </si>
  <si>
    <t>gaśnica proszkowa GP-6x ABC - 4 szt., urządzenie alarmowe 0 czujniki we wszystkich pomieszczeniach, sygnalizacja świetlna, powiadomienie do agencji ochrony - dozór całodobowy, drzwi aluminiowe (oszklone) - 2 szt. (po 2 zamki)</t>
  </si>
  <si>
    <t>ul. 3-go Maja 8, 05-074 Halinów</t>
  </si>
  <si>
    <t>dach spadzisty, konstrukcja drewniana, pokryty blachą stalową powlekaną</t>
  </si>
  <si>
    <t>budynek OSP</t>
  </si>
  <si>
    <t>gaśnica proszkowa - 4 szt., stolarka drzwiowa zewn. - drewniana - 2 szt. (po 2 zamki), drzwi garażowe pojazdów</t>
  </si>
  <si>
    <t>ul. Główna 114, 05-074 Cisie</t>
  </si>
  <si>
    <t>murowane z cegły</t>
  </si>
  <si>
    <t>betonowe</t>
  </si>
  <si>
    <t>konstrukcja drewniana pokryta blachą</t>
  </si>
  <si>
    <t>dobra</t>
  </si>
  <si>
    <t>bardzo dobra</t>
  </si>
  <si>
    <t>Halinów</t>
  </si>
  <si>
    <t>ul. 3-go Maja 8A, 05-074 halinów</t>
  </si>
  <si>
    <t>dach pokryty papą termozgrzewalną</t>
  </si>
  <si>
    <t>Plac zabaw</t>
  </si>
  <si>
    <t>rekreacyjno-sportowe</t>
  </si>
  <si>
    <t>monitoring</t>
  </si>
  <si>
    <t>Długa Szlachecka, ul.Popiełuszki 53</t>
  </si>
  <si>
    <t>Plac zabaw - Klub Rolnika</t>
  </si>
  <si>
    <t>Desno 25A</t>
  </si>
  <si>
    <t>Plac zaba - Klub Rolnika</t>
  </si>
  <si>
    <t>Józefin ( Dz.Nr 64)</t>
  </si>
  <si>
    <t>Halinów, ul.Spóldzielcza 1.</t>
  </si>
  <si>
    <t>Okuniew, ul.Rynek ( Dz.458)</t>
  </si>
  <si>
    <t>Wielgolas Duchnowski, dz Nr 55/2</t>
  </si>
  <si>
    <t>Wielofunkcyjne boisko sportowe</t>
  </si>
  <si>
    <t>O</t>
  </si>
  <si>
    <t>KB</t>
  </si>
  <si>
    <t>000541664</t>
  </si>
  <si>
    <t>8411Z</t>
  </si>
  <si>
    <t>Kierowanie podstawowymi rodzajami działalności publicznej</t>
  </si>
  <si>
    <t>10 - plenerowe: pikniki rodzinne, biegi przełajowe</t>
  </si>
  <si>
    <t>Jelcz</t>
  </si>
  <si>
    <t>specjalny</t>
  </si>
  <si>
    <t>Daimler</t>
  </si>
  <si>
    <t>Benz</t>
  </si>
  <si>
    <t>WM 84094</t>
  </si>
  <si>
    <t>9506 cm3</t>
  </si>
  <si>
    <t>Star</t>
  </si>
  <si>
    <t>244GBA</t>
  </si>
  <si>
    <t>WFZ 0199</t>
  </si>
  <si>
    <t>6842 cm3</t>
  </si>
  <si>
    <t>WFZ 2485</t>
  </si>
  <si>
    <t>ciężarowy</t>
  </si>
  <si>
    <t>osobowy</t>
  </si>
  <si>
    <t>Mercedes Benz</t>
  </si>
  <si>
    <t>ATEGO 1329AF</t>
  </si>
  <si>
    <t>WDB9763641L798606</t>
  </si>
  <si>
    <t>146249410</t>
  </si>
  <si>
    <t>8560Z</t>
  </si>
  <si>
    <t>edukacja</t>
  </si>
  <si>
    <t>5 - zabawa, dyskoteka</t>
  </si>
  <si>
    <t>informacja o przeprowadzonych remontach i modernizacji budynków starszych niż 50 lat (data remontu, czego dotyczył remont, wielkość poniesionych nakładów na remont)</t>
  </si>
  <si>
    <t>wymiana części kaloryferów i pokrycia podłogowego koszt 43000,00</t>
  </si>
  <si>
    <t>budynek szkolny</t>
  </si>
  <si>
    <t>oświatowa</t>
  </si>
  <si>
    <t>gasnice śniegowe 10,hydrant, 2 okna okratowane, czujniki i urządzenia alarmowe</t>
  </si>
  <si>
    <t>Cisie ul. Mostowa 61</t>
  </si>
  <si>
    <t>cegła, beton</t>
  </si>
  <si>
    <t>płaski, papa</t>
  </si>
  <si>
    <t>magazynowa</t>
  </si>
  <si>
    <t>boisko sportowe orlik</t>
  </si>
  <si>
    <t>oświetlenie boiska</t>
  </si>
  <si>
    <t>plac zabaw</t>
  </si>
  <si>
    <t>2. Zaspół Szkolno - Przedszkolny w Cisiu</t>
  </si>
  <si>
    <t>drukarka HP</t>
  </si>
  <si>
    <t>drukarka brother</t>
  </si>
  <si>
    <t>telewizor LG</t>
  </si>
  <si>
    <t>telewizor panasonic</t>
  </si>
  <si>
    <t>tablica interaktywna ENO</t>
  </si>
  <si>
    <t>projektor</t>
  </si>
  <si>
    <t>zestaw komputerowy</t>
  </si>
  <si>
    <t>centrala telefoniczna panasonic</t>
  </si>
  <si>
    <t xml:space="preserve">aparat fotograficzny NIKON </t>
  </si>
  <si>
    <t>laptop HP Pavilion</t>
  </si>
  <si>
    <t>laptop LENOVO</t>
  </si>
  <si>
    <t>laptop TOSIBA</t>
  </si>
  <si>
    <t>Zespół Szkolno-Przedszkolny w Okuniewie</t>
  </si>
  <si>
    <t>Zespół Szkolno-Przedszkony w Brzezinach</t>
  </si>
  <si>
    <t>4. Zespół Szkolno-Przedszkony w Brzezinach</t>
  </si>
  <si>
    <t>SALA GIMNASTYCZNA</t>
  </si>
  <si>
    <t>OCHRONA JUWENTUS  KRATY</t>
  </si>
  <si>
    <t>BRZEZINY3</t>
  </si>
  <si>
    <t>BUDYNEK SZKOLNY STARY</t>
  </si>
  <si>
    <t>BUDYNEK SZKOLNY NOWY</t>
  </si>
  <si>
    <t>BUDYNEK GOSPODARCZY</t>
  </si>
  <si>
    <t>komputer</t>
  </si>
  <si>
    <t xml:space="preserve">komputer </t>
  </si>
  <si>
    <t>komputer sieciowy</t>
  </si>
  <si>
    <t xml:space="preserve">Tabica interaktywna </t>
  </si>
  <si>
    <t xml:space="preserve">Tablica interaktywna </t>
  </si>
  <si>
    <t>822-20-99-983</t>
  </si>
  <si>
    <t>712545139</t>
  </si>
  <si>
    <t>8560 Z</t>
  </si>
  <si>
    <t>Działalność wspomagająca edukację</t>
  </si>
  <si>
    <t>Budynek wieloskrzydłowy szkolny</t>
  </si>
  <si>
    <t>TAK</t>
  </si>
  <si>
    <t>NIE</t>
  </si>
  <si>
    <t>38 gaśnic proszkowych, 14 hydrantów, czujniki i urządzenia alarmowe (sygnał przekazywany do agencji ocgrony SOLID GROUP), kraty na oknach (piwnica, archiwum), dozór</t>
  </si>
  <si>
    <t>05-074 Halinów, ul. Okuniewska 115</t>
  </si>
  <si>
    <t>Płyta betonowa, bloczki gazobetonowe</t>
  </si>
  <si>
    <t>Żelbeton</t>
  </si>
  <si>
    <t>Stropodach, papa</t>
  </si>
  <si>
    <t>Dobry</t>
  </si>
  <si>
    <t>5315,17 9  (bez przedszkola)</t>
  </si>
  <si>
    <t>1- 3 kondygnacje</t>
  </si>
  <si>
    <t>Tak</t>
  </si>
  <si>
    <t>Nie</t>
  </si>
  <si>
    <t>Hala sportowa</t>
  </si>
  <si>
    <t>oświatowa, sportowa</t>
  </si>
  <si>
    <t>4 gaśnice, 3 hydranty, czujniki i urządzenia alarmowe (sygnał przekazywany do agencji ocgrony SOLID GROUP), alarm, dozór</t>
  </si>
  <si>
    <t>Bloczki gazobetonowe</t>
  </si>
  <si>
    <t>Żelbetowy</t>
  </si>
  <si>
    <t>Blacha trapezowa, konstrukcja drewniana</t>
  </si>
  <si>
    <t>1-2 kondygnacje</t>
  </si>
  <si>
    <t>Plac zabaw, elementy placu zabaw</t>
  </si>
  <si>
    <t>zabawa</t>
  </si>
  <si>
    <t>2006: 2007</t>
  </si>
  <si>
    <t>ogrodzenie, alarmy, dozór</t>
  </si>
  <si>
    <t>Nie dotyczy</t>
  </si>
  <si>
    <t>Moje Boisko - Orlik 2012 (bolisko wielofunkcyjne do piłki nożnej i boisko wielofunkcyjne do piłki koszykowej i siatkowej, ogrodzenie,oświetlenie, monitoring, chodnik z kostki brukowej)</t>
  </si>
  <si>
    <t>zajęcia sportowe</t>
  </si>
  <si>
    <t>Przedszkole przy Zespole Szkół w Halinowie</t>
  </si>
  <si>
    <t>opiekuńczo-wychowawcza</t>
  </si>
  <si>
    <t>ogrodzenie, dozór</t>
  </si>
  <si>
    <t>Gazobeton</t>
  </si>
  <si>
    <t>Płyta karton-gips</t>
  </si>
  <si>
    <t>Stropodach- kratownica drewniana pokryta papą</t>
  </si>
  <si>
    <t>1 kondygnacja</t>
  </si>
  <si>
    <t xml:space="preserve">Plac zabaw </t>
  </si>
  <si>
    <t>319m2</t>
  </si>
  <si>
    <t>Komputer HP</t>
  </si>
  <si>
    <t>Monitor</t>
  </si>
  <si>
    <t>Wzmacniacz SA230</t>
  </si>
  <si>
    <t>Kolumna głośnikowa SDQ5TW (2szt.)</t>
  </si>
  <si>
    <t>Tablica SMART 77</t>
  </si>
  <si>
    <t>Tablica SMART 64</t>
  </si>
  <si>
    <t>Urządzenie wielofunkcyjne Canon</t>
  </si>
  <si>
    <t>Komputer stacjonarny ThinkCentre</t>
  </si>
  <si>
    <t>Monitor BENQ (2szt.)</t>
  </si>
  <si>
    <t xml:space="preserve">Ekran ścienny z okablowaniem </t>
  </si>
  <si>
    <t>Wieża LG</t>
  </si>
  <si>
    <t>Telewizor Toshiba</t>
  </si>
  <si>
    <t>Komputer stacjonarny (3szt.)</t>
  </si>
  <si>
    <t>Monitor LG (4szt. )</t>
  </si>
  <si>
    <t>Drukarka HPLJ</t>
  </si>
  <si>
    <t>Tablica FLIP</t>
  </si>
  <si>
    <t>Kopiarka Canon ir 2520</t>
  </si>
  <si>
    <t>Telewizor LCD</t>
  </si>
  <si>
    <t xml:space="preserve">Drukarka Brother </t>
  </si>
  <si>
    <t xml:space="preserve">Drukarka Brather </t>
  </si>
  <si>
    <t>Urządzenie wielofunkcyjne CANON PIXMA MG5150</t>
  </si>
  <si>
    <t>Zestaw komputerowy (8 szt.)</t>
  </si>
  <si>
    <t>Zestaw komputerowy</t>
  </si>
  <si>
    <t>Urządzenie wielofunkcyjne CANON IR 2520</t>
  </si>
  <si>
    <t>Urządzenie wileofunkcyjne BRATHER DCP 7055</t>
  </si>
  <si>
    <t>Zestaw komputerowy WINDOWS 7 PROFFESIONAL</t>
  </si>
  <si>
    <t>Szafka mobilna SM1 (3 szt.)</t>
  </si>
  <si>
    <t>Urządzenie wielofunkcyjne OKI MB260 (2szt.)</t>
  </si>
  <si>
    <t>Drukarka laserowa OKI B411DN (2 szt.)</t>
  </si>
  <si>
    <t>Skaner PLUSTEK OPTICSLM 2600 (2 szt.)</t>
  </si>
  <si>
    <t>Tablica interaktywna MYBOARD 89 (5 szt.)</t>
  </si>
  <si>
    <t>System do głosowania QRF30024+1 (sz.1.)</t>
  </si>
  <si>
    <t>Projektor Mult.VIVITEKD857WT + uchwyt mont. (2 szt.)</t>
  </si>
  <si>
    <t>Glośniki LOGITECH S150 USB (5 szt.)</t>
  </si>
  <si>
    <t>Punkt dostępowy NETGEAR WNDAP360 (1 szt.)</t>
  </si>
  <si>
    <t>Projektor Mult.VIVITEK D509 + uchwyt easy (1 szt.)</t>
  </si>
  <si>
    <t>Ekran projekcyjny TRIPOD PRO200 (2 szt.)</t>
  </si>
  <si>
    <t>Wizualizer AVER F30 (1 szt.)</t>
  </si>
  <si>
    <t>Monitor (8 szt.), Scaner HP (1 szt.)</t>
  </si>
  <si>
    <t>Sprzęt elektoniczny - RTV (10 szt.)</t>
  </si>
  <si>
    <t>Monitor Philips</t>
  </si>
  <si>
    <t>Kamera CCTV</t>
  </si>
  <si>
    <t>Rejestrator cyfrowy CCTV</t>
  </si>
  <si>
    <t>DV-202 Pionier YXZT8</t>
  </si>
  <si>
    <t>Komputer Toshiba (1 szt.)</t>
  </si>
  <si>
    <t>Projektor multimedialny BENQ DLP 2700 (szt.3)</t>
  </si>
  <si>
    <t>Drukarka HP (1 szt.)</t>
  </si>
  <si>
    <t>Drukarka HP desk jet 3820 (szt.2)</t>
  </si>
  <si>
    <t>Telewizor Daewoo</t>
  </si>
  <si>
    <t>Odtwarza Manta</t>
  </si>
  <si>
    <t xml:space="preserve">Urządzenie wielofunkcyjne Philips MFD6020 </t>
  </si>
  <si>
    <t>Telewizor LED TX-132BGE</t>
  </si>
  <si>
    <t xml:space="preserve">DVD Pionier </t>
  </si>
  <si>
    <t>DVD Manta 064S</t>
  </si>
  <si>
    <t>Projektor multimedialny NEC VE281 X</t>
  </si>
  <si>
    <t>Drukarka HP LJ P1102</t>
  </si>
  <si>
    <t>Radiomagnetofon</t>
  </si>
  <si>
    <t>Komputer przenośny LATITUDE</t>
  </si>
  <si>
    <t>Wideoprojektor BENQ</t>
  </si>
  <si>
    <t>Radiomagnetofon PHILIPS (2szt.)</t>
  </si>
  <si>
    <t xml:space="preserve">Gitara </t>
  </si>
  <si>
    <t>Komputer HP 615</t>
  </si>
  <si>
    <t>Aparat cyfrowy CANON</t>
  </si>
  <si>
    <t>Zestaw multimedialny (tablica, wideoprojektor, listwa)</t>
  </si>
  <si>
    <t>Netbook ACER ASPIRE ONE 521 (7szt.)</t>
  </si>
  <si>
    <t>Projektor multimedialny BENQ</t>
  </si>
  <si>
    <t>Notebook LENOVO G550LW (4szt.)</t>
  </si>
  <si>
    <t>Projektor BENQ</t>
  </si>
  <si>
    <t>Radio JVC (5 szt.)</t>
  </si>
  <si>
    <t>Projektor BENQ (3 szt.)</t>
  </si>
  <si>
    <t>Projektor NEC</t>
  </si>
  <si>
    <t>Zestaw muzyczny LB 17</t>
  </si>
  <si>
    <t>Radio CD Philips</t>
  </si>
  <si>
    <t>Kamera Sony</t>
  </si>
  <si>
    <t>Radiomagnetofon Philips</t>
  </si>
  <si>
    <t>Projektor (4 szt.)</t>
  </si>
  <si>
    <t>Radio Hunday (1szt.)</t>
  </si>
  <si>
    <t xml:space="preserve">Radioodtwarzacz CD </t>
  </si>
  <si>
    <t>Radiomagnetofon (JVC) (6szt.)</t>
  </si>
  <si>
    <t>MIPRO MA 101/MH 801 A - Sprzęt nagłośnieniowy</t>
  </si>
  <si>
    <t>Drukarka LM 260P Dymo S0879580</t>
  </si>
  <si>
    <t>RADIO-CD Hyundai TRC 101</t>
  </si>
  <si>
    <t>Laptop ASUS X54C-BB19 W4 (66 szt.)</t>
  </si>
  <si>
    <t>Laptop ASUS X54C-BBK19 W3 (15 szt.)</t>
  </si>
  <si>
    <t>Laptop (8 szt.), Desktop (1 szt.) - darowizna BMW</t>
  </si>
  <si>
    <t>Sprzęt elektoniczny - RTV (4 szt.)</t>
  </si>
  <si>
    <t>Radio CD Sony</t>
  </si>
  <si>
    <t>Projektor multim. Benq MS517</t>
  </si>
  <si>
    <t>Odtwarzacz RM Grundig</t>
  </si>
  <si>
    <t>Radiomagnetofon Philips AZ787 (szt.2)</t>
  </si>
  <si>
    <t>FVS Radio CD</t>
  </si>
  <si>
    <t>Radioodtwarzacz Philips AZ3831(2szt.)</t>
  </si>
  <si>
    <t xml:space="preserve">Radiomagnetofon Philips </t>
  </si>
  <si>
    <t>Radiomagnetofon CD/USB AZ787 Philips</t>
  </si>
  <si>
    <t>Rejestrator +monitor Solid (4 kamery zewnętrzne)</t>
  </si>
  <si>
    <t xml:space="preserve">Rejetrator cyfrowy + kamera (sz.2.) </t>
  </si>
  <si>
    <t>3. Zespół Szkół w Halinowie</t>
  </si>
  <si>
    <t>L090M/S</t>
  </si>
  <si>
    <t>SUJ09010020000307</t>
  </si>
  <si>
    <t>WM 20869</t>
  </si>
  <si>
    <t>autobus</t>
  </si>
  <si>
    <t>08.08.2002</t>
  </si>
  <si>
    <t>42+1</t>
  </si>
  <si>
    <t>000799983</t>
  </si>
  <si>
    <t>Czy od 1997 r. wystąpiło w jednostce ryzyko powodzi?</t>
  </si>
  <si>
    <t>5. Zespół Szkolno-Przedszkolny w Okuniewie</t>
  </si>
  <si>
    <t>budynek szkoły</t>
  </si>
  <si>
    <t>oswiatowa</t>
  </si>
  <si>
    <t>ok.. 1947</t>
  </si>
  <si>
    <t>sala gimnastyczna</t>
  </si>
  <si>
    <t>budynek przedszkola</t>
  </si>
  <si>
    <t>boisko piłkarskie</t>
  </si>
  <si>
    <t>chodniki i plac wokół szkoły</t>
  </si>
  <si>
    <t>oświetlenie placu boiska piłkarskiego</t>
  </si>
  <si>
    <t>gasnice śniegowe, proszkowe,koc gaśniczy,monitoring,alarm, całodobowy dozór agencjii ochrony, sygnał alarmowy przekazywany do agencjii ochrony, krata w oknie w pokoju w księgowosci i pracowni chemicznej.</t>
  </si>
  <si>
    <t>05-079 Okuniew ul. Szkolna 4</t>
  </si>
  <si>
    <t>cegła</t>
  </si>
  <si>
    <t xml:space="preserve">konstrukcja drewniana - dach kryty blachą </t>
  </si>
  <si>
    <t>jak wyżej</t>
  </si>
  <si>
    <t>05-0790Okuniew ul. Szkolna 4</t>
  </si>
  <si>
    <t>gaśnice proszkowe, hydranty, alarm,całodobowa ochrona agencji, sygnał alarmowy przekazywany do agencji ochrony.</t>
  </si>
  <si>
    <t>05-079 Okuniew ul. 1-go maja 5</t>
  </si>
  <si>
    <t>drewno-gips</t>
  </si>
  <si>
    <t>konstrukcja drewniana - kryty papą</t>
  </si>
  <si>
    <t>monitoring, kamery</t>
  </si>
  <si>
    <t>05-079 Okuniew, ul. 1-go Maja 5</t>
  </si>
  <si>
    <t>05-079 Okuniew ul. Szkolna 4 i 1-go Maja 5</t>
  </si>
  <si>
    <t>05-079 Okuniew ul. 1-go Maja 5</t>
  </si>
  <si>
    <t>remont korytarza dolnego - nakładanie marmolitu - III 2014 - 32 029,62 zł            malowanie elewacji frontowej -wej scie do budynku szkoły - VIII 2014 - 13782,35 zł.</t>
  </si>
  <si>
    <t>do remontu</t>
  </si>
  <si>
    <t>nie doytczy</t>
  </si>
  <si>
    <t>2042m2</t>
  </si>
  <si>
    <t>częściowo</t>
  </si>
  <si>
    <t>monitoring boiska piłkarskiego</t>
  </si>
  <si>
    <t>komputer - biblioteka</t>
  </si>
  <si>
    <t>komputer - księgowość</t>
  </si>
  <si>
    <t xml:space="preserve">laptop </t>
  </si>
  <si>
    <t xml:space="preserve">komputer księgowość </t>
  </si>
  <si>
    <t>komputer sekretariat</t>
  </si>
  <si>
    <t>komputery - pracownia</t>
  </si>
  <si>
    <t>ekran panoramiczny</t>
  </si>
  <si>
    <t>RM Grunding cd 3720 MP3</t>
  </si>
  <si>
    <t>tablice interaktywne</t>
  </si>
  <si>
    <t>notebook</t>
  </si>
  <si>
    <t>kopiarka</t>
  </si>
  <si>
    <t>000799954</t>
  </si>
  <si>
    <t>8520Z</t>
  </si>
  <si>
    <t>6. Szkoła Podstawowa w Chobocie</t>
  </si>
  <si>
    <t>magazyn i kotłownia</t>
  </si>
  <si>
    <t>parking przy szkole</t>
  </si>
  <si>
    <t>2012-2013</t>
  </si>
  <si>
    <t>gasnice, hydrant, urządzeniealarmowe z czujkami, sygnał przekazywany do agecji ochrony, kraty w kancelarii, i Sali komputerowej, zamki przeciwwłamaniowe, w drzwiach wejściowych i Sali komputerowej.</t>
  </si>
  <si>
    <t>05-074 Halinów  Chobot 50</t>
  </si>
  <si>
    <t>gasnica, koc przeciwpozarowy, hydranty,</t>
  </si>
  <si>
    <t>05-074 Halinów Chobot 50</t>
  </si>
  <si>
    <t>beton</t>
  </si>
  <si>
    <t>stropodach - papa termozgrzewalna</t>
  </si>
  <si>
    <t>da remontu</t>
  </si>
  <si>
    <t>notebook- pracownia</t>
  </si>
  <si>
    <t>telewizor</t>
  </si>
  <si>
    <t>7. Biblioteka Publiczna  w Halinowie</t>
  </si>
  <si>
    <t>8. Miejski Ośrodek Pomocy Społecznej w Halinowie</t>
  </si>
  <si>
    <t>Monitor LCD 17</t>
  </si>
  <si>
    <t>Komputer</t>
  </si>
  <si>
    <t>Monitor LCD 21,5</t>
  </si>
  <si>
    <t>Monitor LCD 19</t>
  </si>
  <si>
    <t>Komputer Dell Vostro</t>
  </si>
  <si>
    <t>Drukarka Brother HL-0050DN</t>
  </si>
  <si>
    <t>Laptop Sony</t>
  </si>
  <si>
    <t>Laptop Lenovo</t>
  </si>
  <si>
    <t>05-074 Halinów ul. Spółdzielcza 1</t>
  </si>
  <si>
    <t xml:space="preserve">system alarmowy,sygnalizator do agencji </t>
  </si>
  <si>
    <t>05-079 Okuniew ul.Rynek 82 filia Biblioteki</t>
  </si>
  <si>
    <t>ochrony</t>
  </si>
  <si>
    <t>05-074 Halinów ul.Spółdzielcza 1</t>
  </si>
  <si>
    <t>system alarmowy,sygnalizator, do agencji ochrony</t>
  </si>
  <si>
    <t>145933529</t>
  </si>
  <si>
    <t>9004Z</t>
  </si>
  <si>
    <t>kulturalna</t>
  </si>
  <si>
    <t>12 - wystepy artystów</t>
  </si>
  <si>
    <t>9. Gminne Centrum Kultury w Halinowie</t>
  </si>
  <si>
    <t>Teatr w Michałowie</t>
  </si>
  <si>
    <t>występy artystów, spotkania</t>
  </si>
  <si>
    <t>Plac zabaw dla dzieci</t>
  </si>
  <si>
    <t>Zabawy dla dzieci</t>
  </si>
  <si>
    <t>Boisko do piłki</t>
  </si>
  <si>
    <t>sport</t>
  </si>
  <si>
    <t>Wiata drewniana</t>
  </si>
  <si>
    <t>zabawy dla dzieci</t>
  </si>
  <si>
    <t>2001 r.</t>
  </si>
  <si>
    <t>2006 r.</t>
  </si>
  <si>
    <t>gaśnice</t>
  </si>
  <si>
    <t>Michałów 74</t>
  </si>
  <si>
    <t>Długa Kościelnej</t>
  </si>
  <si>
    <t>Długa Kościelna</t>
  </si>
  <si>
    <t>żelbetowy</t>
  </si>
  <si>
    <t>więźba stalowa, eternit</t>
  </si>
  <si>
    <t xml:space="preserve">              ------- </t>
  </si>
  <si>
    <t>273,80 m2</t>
  </si>
  <si>
    <t>230,71 m2</t>
  </si>
  <si>
    <t>1447,09 m2</t>
  </si>
  <si>
    <t>Jedna</t>
  </si>
  <si>
    <t>300 m2</t>
  </si>
  <si>
    <t>05 - 074 Halinów, ul. 3 Maja 8</t>
  </si>
  <si>
    <t>Gaśnice, alarm</t>
  </si>
  <si>
    <t>05 - 079 Okuniew, Rynek 46/2</t>
  </si>
  <si>
    <t>05 - 071 Długa Szlachecka 4</t>
  </si>
  <si>
    <t>SUW Mrowiska 46A 05-074 Halinów</t>
  </si>
  <si>
    <t>monitoring, 4 gaśnice,1 hydrant</t>
  </si>
  <si>
    <t>SUW Okuniew 05-079 Okuniew</t>
  </si>
  <si>
    <t>monitoring, 2 gaśnice,1 hydrant</t>
  </si>
  <si>
    <t>SUW Wielgolas Duchnowski 05-074 Halinów</t>
  </si>
  <si>
    <t>Oczyszczalnia ścieków - Długa Kościelna ul.Polna  05-074 Halinów</t>
  </si>
  <si>
    <t>monitoring, 8 gaśnice,1 hydrant</t>
  </si>
  <si>
    <t>Siedziba Zakładu - Halinów ul.Piłsudkiego 77 05-074 Halinów</t>
  </si>
  <si>
    <t>monitoring, 3 gaśnice,1 hydrant</t>
  </si>
  <si>
    <t>Pompownia ścieków w Hipolitowie, ul. Hipolitowska, 05-074 Halinów</t>
  </si>
  <si>
    <t>Pompownia ścieków ul. 3-go Maja, 05-074 Halinów</t>
  </si>
  <si>
    <t>Pmpownia ścieków, ul. Dąbrowskiego, 05-074 Halinów</t>
  </si>
  <si>
    <t>Pompownia ścieków, ul. Północna, 05-074 Halinów</t>
  </si>
  <si>
    <t>Pompownia ścieków, ul. Szczęśliwa, Długa Kościelna, 05-074 Halinów</t>
  </si>
  <si>
    <t>Pompownia ścieków, ul. Promienna, Długa Kościelna, 05-074 Halinów</t>
  </si>
  <si>
    <t>Pompownia ścieków, ul. Jałowcowa, Hipolitów, 05-074 Halinów</t>
  </si>
  <si>
    <t>Sieć wodociągowa w Halinowie, długość 27,7 km</t>
  </si>
  <si>
    <t>Sieć wodociągowa w w Cisiu, długość 10 km</t>
  </si>
  <si>
    <t>Sieć wodociągowa w Chobocie, długość 3,3 km</t>
  </si>
  <si>
    <t>Sieć wodociągowa w Deśnie, długość 2,0 km</t>
  </si>
  <si>
    <t>Sieć wodociągowa w Długiej Kościelnej, długość 4,5 km</t>
  </si>
  <si>
    <t>Sieć wodociągowa w Długiej Szlacheckiej, długość 6,7 km</t>
  </si>
  <si>
    <t>Sieć wodociągowa w Kazimierowie, długość 5,1 km</t>
  </si>
  <si>
    <t>Sieć wodociągowa w Krzewinie, długość 3,9 km</t>
  </si>
  <si>
    <t>Sieć wodociągowa w Mrowiskach, długość 2,9 km</t>
  </si>
  <si>
    <t>Sieć wodociągowa w Hipolitowie, długość 17,8 km</t>
  </si>
  <si>
    <t>Sieć wodociągowa w Żwirówce, długość 4,0 km</t>
  </si>
  <si>
    <t>Sieć wodociągowa w Józefinie, długość 6,1 km</t>
  </si>
  <si>
    <t>Sieć wodociągowa w Koniku Nowym, długość 3,8 km</t>
  </si>
  <si>
    <t>Sieć wodociągowa w Grabinie, długość 3,4 km</t>
  </si>
  <si>
    <t>Sieć wodociągowa w Królewskich Brzezinach, długość 3,1 km</t>
  </si>
  <si>
    <t>Sieć wodociągowa w Okuniewie, długość 17,7 km</t>
  </si>
  <si>
    <t>Sieć wodociągowa w Budziskach, długość 3,5 km</t>
  </si>
  <si>
    <t>Sieć wodociągowa w Zagórzu, długość 2,2 km</t>
  </si>
  <si>
    <t>Sieć wodociągowa w Michałowie, długość 7,0 km</t>
  </si>
  <si>
    <t>Sieć wodociągowa w Wielgolesie Brzezińskim, długość 9,9 km</t>
  </si>
  <si>
    <t>Sieć wodociągowa w Wielgolesie Duchnowskim, długość 9,4 km</t>
  </si>
  <si>
    <t>Sieć wodociągowa w Brzezinach, długość 3,4 km</t>
  </si>
  <si>
    <t>Sieć wodociągowa w Koniku Starym, długość 3,2 km</t>
  </si>
  <si>
    <t>Sieć kanalizacyjna w Halinowie, długość 18,7 km</t>
  </si>
  <si>
    <t>Sieć kanalizacyjna w Długiej Kościelnej, długość 8,4 km</t>
  </si>
  <si>
    <t>Sieć kanalizacyjna w Hipolitowie, długość 10,4 km</t>
  </si>
  <si>
    <t>Sieć kanalizacyjna w Józefinie, długość 7,7 km</t>
  </si>
  <si>
    <t>Kanalizacja podciśnieniowa Hipolitów, długość 5,2 km</t>
  </si>
  <si>
    <t>Sieć wodociągowa Hipolitów, długość 0,5 km</t>
  </si>
  <si>
    <t>Sieć wodociągowa w Wielgolesie Duchnowskim, dlugość 0,3 km</t>
  </si>
  <si>
    <t>Sieć wodociągowa w Długiej Kościelnej, długość 1 km</t>
  </si>
  <si>
    <t>Sieć wodociągowa Cisie, dlugość 0,1 km</t>
  </si>
  <si>
    <t>Sieć wodociągowa Brzeziny, długość 0,2 km</t>
  </si>
  <si>
    <t>Sieć kanalizacyjnaw Długiej Kościelnej, długość 0,1 km</t>
  </si>
  <si>
    <t>Sieć kanalizacyjna w Hipolitowie, długość 0,1 km</t>
  </si>
  <si>
    <t>10. Zakład Komunalny w Halinowie</t>
  </si>
  <si>
    <t>952-14-72-019</t>
  </si>
  <si>
    <t>010378133</t>
  </si>
  <si>
    <t>9003Z</t>
  </si>
  <si>
    <t>usługowa</t>
  </si>
  <si>
    <t>SUW Okuniew</t>
  </si>
  <si>
    <t>SUW Mrowiska</t>
  </si>
  <si>
    <t>SUW Wielgolas Duchnowski</t>
  </si>
  <si>
    <t xml:space="preserve">Oczyszczalnia ścieków </t>
  </si>
  <si>
    <t>Siedziba Zakładu</t>
  </si>
  <si>
    <t>administracja</t>
  </si>
  <si>
    <t>Przepompownia Hipolitów</t>
  </si>
  <si>
    <t>Pompownia Hipolitów</t>
  </si>
  <si>
    <t>obiekt monitorowany</t>
  </si>
  <si>
    <t>Okuniew 05-079 Okuniew</t>
  </si>
  <si>
    <t>Mrowiska 46 A  05-074 Halinów</t>
  </si>
  <si>
    <t>Wielgolas Duchnowski 05-074 Halinów</t>
  </si>
  <si>
    <t xml:space="preserve">Długa Kościelna ul. Polna 05-074 Halinów </t>
  </si>
  <si>
    <t xml:space="preserve"> ul. Piłsudskiego 77 05-074 Halinów</t>
  </si>
  <si>
    <t>ul. Jałowcowa Hipolitów 05-074 Halinów</t>
  </si>
  <si>
    <t>ul. Hipolitowska Hipolitów 05-074 Halinów</t>
  </si>
  <si>
    <t>płyta warstwowa</t>
  </si>
  <si>
    <t xml:space="preserve">pustak </t>
  </si>
  <si>
    <t>blacha</t>
  </si>
  <si>
    <t>żelbetonowy</t>
  </si>
  <si>
    <t>dachówka biotoniczna</t>
  </si>
  <si>
    <t>płyta (gary)</t>
  </si>
  <si>
    <t>kręgi żelbetonowe</t>
  </si>
  <si>
    <t>bardzo dobry</t>
  </si>
  <si>
    <t>Szafa sterownicza,przekażniki,zestaw hydroforowy,projekt</t>
  </si>
  <si>
    <t>Zestaw koputerowy</t>
  </si>
  <si>
    <t>Urządzenie mobilne głowica na wózku -urządzenie do zmgławiania</t>
  </si>
  <si>
    <t>Zestaw do oznaczeń</t>
  </si>
  <si>
    <t>Przepływomierz ścieków</t>
  </si>
  <si>
    <t>Cieplarka laboratoryjna</t>
  </si>
  <si>
    <t>Klimatyzator (Biuro)</t>
  </si>
  <si>
    <t>Serwerownia</t>
  </si>
  <si>
    <t>System monitorowania kanalizacji próżnowej</t>
  </si>
  <si>
    <t>Telefon panasonic</t>
  </si>
  <si>
    <t>Drukarka HP Laserjet P1006</t>
  </si>
  <si>
    <t>Ruter</t>
  </si>
  <si>
    <t>Drukarka Photosmart</t>
  </si>
  <si>
    <t>Drukarka HP Laserjet</t>
  </si>
  <si>
    <t xml:space="preserve">PH-metr Basic  </t>
  </si>
  <si>
    <t>Aparat telefoniczny</t>
  </si>
  <si>
    <t>Aparat telefoniczny VOIP (5)</t>
  </si>
  <si>
    <t>Monitor Samsung  19"</t>
  </si>
  <si>
    <t>Radia SD Grundig (5)</t>
  </si>
  <si>
    <t xml:space="preserve">Izar </t>
  </si>
  <si>
    <t>Bateria do UPS</t>
  </si>
  <si>
    <t xml:space="preserve">Kopiarka Konica Minolta bizhub 223 </t>
  </si>
  <si>
    <t>Komputer HP Elite Book</t>
  </si>
  <si>
    <t>Drukarka MEFA</t>
  </si>
  <si>
    <t>Zespół komputerowy Geosecma</t>
  </si>
  <si>
    <t>Zespół komputerowy</t>
  </si>
  <si>
    <t>Zespół komputerowy DK</t>
  </si>
  <si>
    <t>Aparat telefoniczny (2)</t>
  </si>
  <si>
    <t>Drukarka Dymo</t>
  </si>
  <si>
    <t>Drukarki + router (2)</t>
  </si>
  <si>
    <t>Laptop Dell 1558</t>
  </si>
  <si>
    <t>Laptop Dell studio 1558</t>
  </si>
  <si>
    <t>PSION WARKABOUT</t>
  </si>
  <si>
    <t>Zetaw do inspekcji TV</t>
  </si>
  <si>
    <t>Terminal PSION Warkabaut - Izar</t>
  </si>
  <si>
    <t>Próbnik osadu zagęszczonego</t>
  </si>
  <si>
    <t xml:space="preserve">Czujnik optyczny IRDA </t>
  </si>
  <si>
    <t>Aparat fotograficzny</t>
  </si>
  <si>
    <t>Projektor EPSON</t>
  </si>
  <si>
    <t>Prezenter multimedialny</t>
  </si>
  <si>
    <t>Głowica IZAR PRT</t>
  </si>
  <si>
    <t>Print server D-LINK</t>
  </si>
  <si>
    <t>Zestaw sprzętu d/komunikacji radiowej VHP</t>
  </si>
  <si>
    <t>Radio d/komunikacji VHF</t>
  </si>
  <si>
    <t>Kamera inspekcyjna popychowa IGS MINIFLEX 250</t>
  </si>
  <si>
    <t>Izar PRT Bluetooth</t>
  </si>
  <si>
    <t>Kamery biuro</t>
  </si>
  <si>
    <t>Kamera Oczyszczalnia Ścieków</t>
  </si>
  <si>
    <t>Telewizor</t>
  </si>
  <si>
    <t>Rejstrator 4 kanałowy</t>
  </si>
  <si>
    <t>monitoring GSM</t>
  </si>
  <si>
    <t>Peugeot</t>
  </si>
  <si>
    <t>expert</t>
  </si>
  <si>
    <t>VF3BZRHXB86225595</t>
  </si>
  <si>
    <t>WM 33431</t>
  </si>
  <si>
    <t>11.2005</t>
  </si>
  <si>
    <t>26.12.2014</t>
  </si>
  <si>
    <t>750 kg</t>
  </si>
  <si>
    <t>centralny zamek, alarm, imobilajzer</t>
  </si>
  <si>
    <t>Ciągnik rolniczy</t>
  </si>
  <si>
    <t>WSW5508</t>
  </si>
  <si>
    <t>03.04.2015</t>
  </si>
  <si>
    <t>Mikrociągnik ogrodniczy</t>
  </si>
  <si>
    <t>WAR-FAMA</t>
  </si>
  <si>
    <t>020054</t>
  </si>
  <si>
    <t>WM61414</t>
  </si>
  <si>
    <t>6000 kg</t>
  </si>
  <si>
    <t>A1300</t>
  </si>
  <si>
    <t>SYBB130G470000151</t>
  </si>
  <si>
    <t>WM 64708</t>
  </si>
  <si>
    <t>14.01.2008</t>
  </si>
  <si>
    <t>14.08.2015</t>
  </si>
  <si>
    <t>900 kg</t>
  </si>
  <si>
    <t>Mercedes-Benz</t>
  </si>
  <si>
    <t>Sprinter</t>
  </si>
  <si>
    <t>WDB9026611R489004</t>
  </si>
  <si>
    <t>WM 85368</t>
  </si>
  <si>
    <t>26.02.2003</t>
  </si>
  <si>
    <t>16.01.2015</t>
  </si>
  <si>
    <t>Koparko-Ładowarka</t>
  </si>
  <si>
    <t>F52437</t>
  </si>
  <si>
    <t xml:space="preserve">Cysterna </t>
  </si>
  <si>
    <t>WM 66339</t>
  </si>
  <si>
    <t>11/2009</t>
  </si>
  <si>
    <t>16.04.2015</t>
  </si>
  <si>
    <t>40000 l</t>
  </si>
  <si>
    <t xml:space="preserve">Opel </t>
  </si>
  <si>
    <t>Combo-C</t>
  </si>
  <si>
    <t>WOLOXCF0663072314</t>
  </si>
  <si>
    <t>WM 99607</t>
  </si>
  <si>
    <t>01.09.2006</t>
  </si>
  <si>
    <t>16.09.2015</t>
  </si>
  <si>
    <t xml:space="preserve">Mercedes-Benz </t>
  </si>
  <si>
    <t>Acros 1835</t>
  </si>
  <si>
    <t>WDB9540321K510633</t>
  </si>
  <si>
    <t>WM0434C</t>
  </si>
  <si>
    <t>10.12.2014</t>
  </si>
  <si>
    <t xml:space="preserve">Peugeot </t>
  </si>
  <si>
    <t>Partner</t>
  </si>
  <si>
    <t>VF3GJ9HWCJ083015</t>
  </si>
  <si>
    <t>WM6132C</t>
  </si>
  <si>
    <t>18.11.2008</t>
  </si>
  <si>
    <t>14.11.2014</t>
  </si>
  <si>
    <t>Agregat-Zespół elektro-energetyczny z silnikami spalinowymi</t>
  </si>
  <si>
    <t>Homihsa-160KWA</t>
  </si>
  <si>
    <t>160KWA</t>
  </si>
  <si>
    <t>Honda</t>
  </si>
  <si>
    <t>Agregat EP 200X/K KPL</t>
  </si>
  <si>
    <t>2006</t>
  </si>
  <si>
    <t>Agregat 60 KVA</t>
  </si>
  <si>
    <t>Agregat HYW-35 SP.</t>
  </si>
  <si>
    <t>2014</t>
  </si>
  <si>
    <t>Lokalizator przyłączy</t>
  </si>
  <si>
    <t>2008</t>
  </si>
  <si>
    <t>2009</t>
  </si>
  <si>
    <t xml:space="preserve">Agregat ciśnieniowy </t>
  </si>
  <si>
    <t>2010</t>
  </si>
  <si>
    <t>Zestaw do inspekcji TV</t>
  </si>
  <si>
    <t>2012</t>
  </si>
  <si>
    <t>2011</t>
  </si>
  <si>
    <t>Honda Agregat</t>
  </si>
  <si>
    <t>HONDA</t>
  </si>
  <si>
    <t>1150-311 HD 650</t>
  </si>
  <si>
    <t>2004</t>
  </si>
  <si>
    <t>KARCHER</t>
  </si>
  <si>
    <t>2003</t>
  </si>
  <si>
    <t>Pompa plus sterownia ul. 3-go Maja 05-074 Halinów*)</t>
  </si>
  <si>
    <t>Grundfos</t>
  </si>
  <si>
    <t>Pompa plus sterownia ul. Dąbrowskiego 05-074 Halinów*)</t>
  </si>
  <si>
    <t>1997</t>
  </si>
  <si>
    <t>Pompa plus sterownia ul. Północna 05-074 Halinów*)</t>
  </si>
  <si>
    <t>CP 3085</t>
  </si>
  <si>
    <t>Pompa plus sterownia ul. Szczęśliwa  Długa Kościelna 05-074 Halinów*)</t>
  </si>
  <si>
    <t>Pompa plus sterownia ul. Promienna  Długa Kościelna 05-074 Halinów*)</t>
  </si>
  <si>
    <t>Pompa plus sterownia ul. Jałowcowa Hipolitów 05-074 Halinów*)</t>
  </si>
  <si>
    <t>Bush x6, Flygt x2</t>
  </si>
  <si>
    <t>Stacja zlewna FEKO oraz aparat do poboru prób</t>
  </si>
  <si>
    <t>Pompa plus sterownia ul.Hipolitowska,05-074 Halinów)</t>
  </si>
  <si>
    <t>Pompa wirowa</t>
  </si>
  <si>
    <t>80PJM130</t>
  </si>
  <si>
    <t>srednica Ø1600</t>
  </si>
  <si>
    <t>Tabela nr 2 - Wykaz budynków i budowli w Gminie Halinów</t>
  </si>
  <si>
    <t>kubatura (w m³)***</t>
  </si>
  <si>
    <r>
      <t xml:space="preserve">Wykaz sprzętu elektronicznego </t>
    </r>
    <r>
      <rPr>
        <b/>
        <i/>
        <u val="single"/>
        <sz val="10"/>
        <rFont val="Tahoma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</si>
  <si>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</t>
    </r>
  </si>
  <si>
    <t>dozór</t>
  </si>
  <si>
    <t>38018314483192</t>
  </si>
  <si>
    <t>P244L10545</t>
  </si>
  <si>
    <t>OSP Długa Kościelna</t>
  </si>
  <si>
    <t>P244LM211464</t>
  </si>
  <si>
    <t>OSP Okuniew</t>
  </si>
  <si>
    <t>MERCEDES Benz</t>
  </si>
  <si>
    <t>Sprinter  311 CDI</t>
  </si>
  <si>
    <t>WDB9036221R327673</t>
  </si>
  <si>
    <t>WM0822C</t>
  </si>
  <si>
    <t xml:space="preserve">ciężarowy </t>
  </si>
  <si>
    <t>220cm³</t>
  </si>
  <si>
    <t>Combo -C</t>
  </si>
  <si>
    <t>W0L0XCF0684229569</t>
  </si>
  <si>
    <t>WM2858C</t>
  </si>
  <si>
    <t>30.09.2008</t>
  </si>
  <si>
    <t>Ford</t>
  </si>
  <si>
    <t>Transit</t>
  </si>
  <si>
    <t>WFoHXXGGVHVA18863</t>
  </si>
  <si>
    <t>WM0998C</t>
  </si>
  <si>
    <t>240R6</t>
  </si>
  <si>
    <t>SUJC62000K0000897</t>
  </si>
  <si>
    <t>WM5886C</t>
  </si>
  <si>
    <t>OSP Cisie</t>
  </si>
  <si>
    <t>Komatsu</t>
  </si>
  <si>
    <t xml:space="preserve"> WB 93P</t>
  </si>
  <si>
    <t xml:space="preserve">Autosan </t>
  </si>
  <si>
    <t>CW-41</t>
  </si>
  <si>
    <t>05.08.2015</t>
  </si>
  <si>
    <t>04.08.2016</t>
  </si>
  <si>
    <t>02.11.2015</t>
  </si>
  <si>
    <t>01.01.2015</t>
  </si>
  <si>
    <t>23.12.2015</t>
  </si>
  <si>
    <t>14.01.2015</t>
  </si>
  <si>
    <t>01.02.2015</t>
  </si>
  <si>
    <t>15.03.2015</t>
  </si>
  <si>
    <t>06.11.2015</t>
  </si>
  <si>
    <t>09.10.2015</t>
  </si>
  <si>
    <t>01.11.2016</t>
  </si>
  <si>
    <t>31.12.2015</t>
  </si>
  <si>
    <t xml:space="preserve"> POL-MOT</t>
  </si>
  <si>
    <t>Przyczepa rolnicza-wywrotka</t>
  </si>
  <si>
    <t>26.11.2015</t>
  </si>
  <si>
    <t>22.12.2016</t>
  </si>
  <si>
    <t xml:space="preserve"> Rydwan</t>
  </si>
  <si>
    <t>Przyczepa ciężarowa mała</t>
  </si>
  <si>
    <t>13.01.2016</t>
  </si>
  <si>
    <t>31.01.2016</t>
  </si>
  <si>
    <t>14.03.2016</t>
  </si>
  <si>
    <t>05.11.2016</t>
  </si>
  <si>
    <t>08.10.2016</t>
  </si>
  <si>
    <t>25.11.2016</t>
  </si>
  <si>
    <t>Suma ubezpieczenia (wartość pojazdu z VAT)</t>
  </si>
  <si>
    <r>
      <t>Zielona Karta</t>
    </r>
    <r>
      <rPr>
        <sz val="10"/>
        <rFont val="Tahoma"/>
        <family val="2"/>
      </rPr>
      <t xml:space="preserve"> (kraj)</t>
    </r>
  </si>
  <si>
    <t>13.09.2015</t>
  </si>
  <si>
    <t>12.09.2016</t>
  </si>
  <si>
    <t>25.05.2015</t>
  </si>
  <si>
    <t>24.05.2016</t>
  </si>
  <si>
    <t>10.04.2015</t>
  </si>
  <si>
    <t>09.04.2016</t>
  </si>
  <si>
    <t>04.12.2015</t>
  </si>
  <si>
    <t>03.12.2016</t>
  </si>
  <si>
    <t>822-23-42-455</t>
  </si>
  <si>
    <t>822-19-61-423</t>
  </si>
  <si>
    <t>952-17-72-052</t>
  </si>
  <si>
    <t>822-23-43-584</t>
  </si>
  <si>
    <t>952-14-71-770</t>
  </si>
  <si>
    <t>952-14-71-764</t>
  </si>
  <si>
    <t>9101A</t>
  </si>
  <si>
    <t>952-13-68-842</t>
  </si>
  <si>
    <t>8532C</t>
  </si>
  <si>
    <t>Remork</t>
  </si>
  <si>
    <t>R350</t>
  </si>
  <si>
    <t>przyczepa ciężarowa</t>
  </si>
  <si>
    <t>WM68955</t>
  </si>
  <si>
    <t>SZ9R3502570RE3008</t>
  </si>
  <si>
    <t>WM9090C</t>
  </si>
  <si>
    <t>20.12.2014</t>
  </si>
  <si>
    <t>02.01.2015</t>
  </si>
  <si>
    <t>01.01.2016</t>
  </si>
  <si>
    <t>06.03.2015</t>
  </si>
  <si>
    <t>05.03.2016</t>
  </si>
  <si>
    <t>28.11.2013</t>
  </si>
  <si>
    <t>Infomat</t>
  </si>
  <si>
    <t>Serwer IBM x 3650 MB</t>
  </si>
  <si>
    <t>Serwer klasy B-Dell PowerEdge T610 [C6BG45J]</t>
  </si>
  <si>
    <t>Serwer klasy B-Dell PowerEdge T610 [D6BG45J]</t>
  </si>
  <si>
    <t>Serwer kopii zapasowych [YkJB006303]</t>
  </si>
  <si>
    <t>Serwer [YkJB006301]</t>
  </si>
  <si>
    <t>Serwer bazy danych [YkJB006300]</t>
  </si>
  <si>
    <t>Serwer WWW [YkJB006302]</t>
  </si>
  <si>
    <t>Skaner 1-Fujitsu fi-6230 [051712]</t>
  </si>
  <si>
    <t>Sprzęt komputerowy w ramach mofułu eHalinów</t>
  </si>
  <si>
    <t>Stacja robocza typ A-Dell OptiPlex 990 DT z monitorem</t>
  </si>
  <si>
    <t>Szafa + urządzenia sieciowe</t>
  </si>
  <si>
    <t>Urządzenie wielofunkcyjne Sharp MX2310</t>
  </si>
  <si>
    <t xml:space="preserve">Zestaw komputerowy </t>
  </si>
  <si>
    <t>Infrastruktura dostępowa - urządzenia dostępu do internetu</t>
  </si>
  <si>
    <t>Telefonia VOIP</t>
  </si>
  <si>
    <t>Telewizor 32' z uchwytem</t>
  </si>
  <si>
    <t>Zestaw głośników Pioneer - 6 szt</t>
  </si>
  <si>
    <t>Wzmacniacz Yamaha</t>
  </si>
  <si>
    <t>Telewizor LG LED 37"</t>
  </si>
  <si>
    <t>Telewizor LED Philips 46" z uchwytem</t>
  </si>
  <si>
    <t>Komputer (serwer)</t>
  </si>
  <si>
    <t>Drukarka HO LaserJet P1005</t>
  </si>
  <si>
    <t>Monitor Hyundai</t>
  </si>
  <si>
    <t>Drukarka LJ CP 2025</t>
  </si>
  <si>
    <t>Komputer Lenovo TC A58</t>
  </si>
  <si>
    <t>Monitor Philips 17"</t>
  </si>
  <si>
    <t>Drukarka Brother HL 2250DN</t>
  </si>
  <si>
    <t>Monitor Philips 21,5"</t>
  </si>
  <si>
    <t>Monitor Philips 18,5"</t>
  </si>
  <si>
    <t>Drukarka Brother HL2240</t>
  </si>
  <si>
    <t>Komputer DELL</t>
  </si>
  <si>
    <t>Drukarka Brother HL 2130</t>
  </si>
  <si>
    <t>Drukarka Brother HL 2131</t>
  </si>
  <si>
    <t>Zestaw komputerowy DUAL CORE E2160</t>
  </si>
  <si>
    <t>Urządzenie wielofunkcyjne HPLJ5610</t>
  </si>
  <si>
    <t>HDD USB Seagate FreeAgent Desk 500GB</t>
  </si>
  <si>
    <t>Zestaw komputerowy E3521 E5700</t>
  </si>
  <si>
    <t>Komputer mini PC</t>
  </si>
  <si>
    <t>Brother Drukarka</t>
  </si>
  <si>
    <t>Urządzenie wielofunkcyjne Brother MFC-9460 CDN</t>
  </si>
  <si>
    <t>projektor EPSON TW 3200LW</t>
  </si>
  <si>
    <t>projektor SANYO PIC WX 4300 + LAPTOP Eme725</t>
  </si>
  <si>
    <t>Aparat NIKON COOLPIX S 230 CZA</t>
  </si>
  <si>
    <t>Aparat fotograficzny Olympus</t>
  </si>
  <si>
    <t>Aparat fotograficzny Canon Power Shot SX50HS</t>
  </si>
  <si>
    <t>Projektor BenQ MS612</t>
  </si>
  <si>
    <t>Laptop Dell Vostro A860</t>
  </si>
  <si>
    <t>Laptop Asus K50C</t>
  </si>
  <si>
    <t>Laptop ThinkPad Edge</t>
  </si>
  <si>
    <t>Stacja dokująca iPad2 Dock</t>
  </si>
  <si>
    <t>iPad 2 3G 16GB - czarny</t>
  </si>
  <si>
    <t>iPad 2 WiFi 16GB - biały</t>
  </si>
  <si>
    <t>iPad 2 WiFi 16GB - czarny</t>
  </si>
  <si>
    <t>Apple iPad 2 WiFi + 3G 16GB - czarny</t>
  </si>
  <si>
    <t>Apple iPad 2 WiFi + 3G 16GB - biały</t>
  </si>
  <si>
    <t>Drukarka DYMO LabelManager 260P</t>
  </si>
  <si>
    <t>Laptop Fujitsu Siemens z torbą</t>
  </si>
  <si>
    <t>Laptop Dell Inspiron</t>
  </si>
  <si>
    <t>Aparat cyfrowy NIKON Ciilpix S 3100</t>
  </si>
  <si>
    <t>Laptop Toshiba Satelite Rvo C660-1P1</t>
  </si>
  <si>
    <t>Laptop Dell Vestro V 3300</t>
  </si>
  <si>
    <t>Dock iPhone 5S (stacja)</t>
  </si>
  <si>
    <t>iPad Air WiFi Cellular - Space Gray</t>
  </si>
  <si>
    <t>iPad Air WiFi - Silver</t>
  </si>
  <si>
    <t>iPad Air WiFi Cellular - Silver</t>
  </si>
  <si>
    <t>Samsung Galaxy Trend Plus - czarny</t>
  </si>
  <si>
    <t>Monitoring</t>
  </si>
  <si>
    <t>X</t>
  </si>
  <si>
    <t>kradzież bramy ogrodzeniowej</t>
  </si>
  <si>
    <t>szyby</t>
  </si>
  <si>
    <t>dewastacja - przewrócenie słupa oświetleniowego wraz z trzema halogenami  i kamerą monitoringu przy boisku "Orlik"</t>
  </si>
  <si>
    <t>OC dróg - uszkodzenie pojazdu na drodze</t>
  </si>
  <si>
    <t>Ryzyka podlegające ubezpieczeniu w danym pojeździe (wybrane ryzyka zaznaczone X)</t>
  </si>
  <si>
    <t>Tabela nr 4 - Wykaz pojazdów w Gminie Halinów</t>
  </si>
  <si>
    <t>Tabela nr 3 - Wykaz sprzętu elektronicznego w Gminie Halinów</t>
  </si>
  <si>
    <t>Tabela nr 5 - Szkodowość w Gminie Halinów</t>
  </si>
  <si>
    <t>822-23-47-688</t>
  </si>
  <si>
    <t xml:space="preserve">suma ubezpieczenia </t>
  </si>
  <si>
    <t>14.06.2015</t>
  </si>
  <si>
    <t>13.06.2016</t>
  </si>
  <si>
    <t>22.12.2015</t>
  </si>
  <si>
    <t>21.12.2016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</si>
</sst>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i/>
      <u val="single"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ahom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vertical="center" wrapText="1"/>
    </xf>
    <xf numFmtId="0" fontId="9" fillId="0" borderId="0" xfId="0" applyFont="1" applyFill="1" applyAlignment="1">
      <alignment/>
    </xf>
    <xf numFmtId="168" fontId="9" fillId="33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68" fontId="9" fillId="0" borderId="13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168" fontId="12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168" fontId="12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68" fontId="9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168" fontId="10" fillId="0" borderId="0" xfId="0" applyNumberFormat="1" applyFont="1" applyAlignment="1">
      <alignment horizontal="right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35" borderId="13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168" fontId="10" fillId="0" borderId="10" xfId="0" applyNumberFormat="1" applyFont="1" applyBorder="1" applyAlignment="1">
      <alignment horizontal="right" wrapText="1"/>
    </xf>
    <xf numFmtId="0" fontId="9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168" fontId="10" fillId="0" borderId="2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2" fontId="9" fillId="35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168" fontId="9" fillId="0" borderId="0" xfId="0" applyNumberFormat="1" applyFont="1" applyAlignment="1">
      <alignment horizontal="right" wrapText="1"/>
    </xf>
    <xf numFmtId="168" fontId="10" fillId="36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8" fontId="9" fillId="0" borderId="0" xfId="0" applyNumberFormat="1" applyFont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68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8" fontId="9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vertical="center"/>
    </xf>
    <xf numFmtId="168" fontId="9" fillId="0" borderId="10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168" fontId="10" fillId="0" borderId="10" xfId="0" applyNumberFormat="1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44" fontId="10" fillId="0" borderId="10" xfId="52" applyNumberFormat="1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/>
      <protection/>
    </xf>
    <xf numFmtId="44" fontId="9" fillId="0" borderId="10" xfId="65" applyFont="1" applyBorder="1" applyAlignment="1">
      <alignment vertical="center"/>
    </xf>
    <xf numFmtId="44" fontId="10" fillId="0" borderId="10" xfId="52" applyNumberFormat="1" applyFont="1" applyFill="1" applyBorder="1" applyAlignment="1">
      <alignment horizontal="center"/>
      <protection/>
    </xf>
    <xf numFmtId="179" fontId="9" fillId="0" borderId="10" xfId="52" applyNumberFormat="1" applyFont="1" applyBorder="1" applyAlignment="1">
      <alignment vertical="center" wrapText="1"/>
      <protection/>
    </xf>
    <xf numFmtId="49" fontId="9" fillId="0" borderId="10" xfId="65" applyNumberFormat="1" applyFont="1" applyBorder="1" applyAlignment="1">
      <alignment horizontal="center" vertical="center"/>
    </xf>
    <xf numFmtId="44" fontId="9" fillId="0" borderId="10" xfId="65" applyFont="1" applyBorder="1" applyAlignment="1">
      <alignment horizontal="right" vertical="center"/>
    </xf>
    <xf numFmtId="44" fontId="9" fillId="0" borderId="10" xfId="52" applyNumberFormat="1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vertical="center" wrapText="1"/>
      <protection/>
    </xf>
    <xf numFmtId="179" fontId="13" fillId="0" borderId="10" xfId="54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/>
    </xf>
    <xf numFmtId="168" fontId="10" fillId="0" borderId="19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170" fontId="9" fillId="0" borderId="0" xfId="0" applyNumberFormat="1" applyFont="1" applyFill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37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6" xfId="52" applyFont="1" applyFill="1" applyBorder="1" applyAlignment="1">
      <alignment horizontal="center" vertical="center" wrapText="1"/>
      <protection/>
    </xf>
    <xf numFmtId="1" fontId="9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68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8" fontId="9" fillId="0" borderId="10" xfId="0" applyNumberFormat="1" applyFont="1" applyBorder="1" applyAlignment="1">
      <alignment horizontal="center" vertical="center" wrapText="1"/>
    </xf>
    <xf numFmtId="0" fontId="9" fillId="0" borderId="22" xfId="52" applyFont="1" applyFill="1" applyBorder="1" applyAlignment="1">
      <alignment vertical="center" wrapText="1"/>
      <protection/>
    </xf>
    <xf numFmtId="0" fontId="9" fillId="0" borderId="15" xfId="52" applyFont="1" applyFill="1" applyBorder="1" applyAlignment="1">
      <alignment vertical="center" wrapText="1"/>
      <protection/>
    </xf>
    <xf numFmtId="0" fontId="9" fillId="38" borderId="23" xfId="52" applyFont="1" applyFill="1" applyBorder="1" applyAlignment="1">
      <alignment vertical="center" wrapText="1"/>
      <protection/>
    </xf>
    <xf numFmtId="0" fontId="9" fillId="0" borderId="23" xfId="52" applyFont="1" applyFill="1" applyBorder="1" applyAlignment="1">
      <alignment vertical="center" wrapText="1"/>
      <protection/>
    </xf>
    <xf numFmtId="0" fontId="9" fillId="0" borderId="15" xfId="52" applyNumberFormat="1" applyFont="1" applyFill="1" applyBorder="1" applyAlignment="1">
      <alignment vertical="center" wrapText="1"/>
      <protection/>
    </xf>
    <xf numFmtId="44" fontId="9" fillId="34" borderId="27" xfId="65" applyFont="1" applyFill="1" applyBorder="1" applyAlignment="1">
      <alignment vertical="center"/>
    </xf>
    <xf numFmtId="178" fontId="9" fillId="38" borderId="10" xfId="54" applyNumberFormat="1" applyFont="1" applyFill="1" applyBorder="1" applyAlignment="1">
      <alignment vertical="center" wrapText="1"/>
      <protection/>
    </xf>
    <xf numFmtId="178" fontId="9" fillId="38" borderId="10" xfId="52" applyNumberFormat="1" applyFont="1" applyFill="1" applyBorder="1" applyAlignment="1">
      <alignment vertical="center" wrapText="1"/>
      <protection/>
    </xf>
    <xf numFmtId="49" fontId="9" fillId="0" borderId="10" xfId="65" applyNumberFormat="1" applyFont="1" applyFill="1" applyBorder="1" applyAlignment="1">
      <alignment horizontal="center" vertical="center"/>
    </xf>
    <xf numFmtId="178" fontId="9" fillId="0" borderId="10" xfId="52" applyNumberFormat="1" applyFont="1" applyFill="1" applyBorder="1" applyAlignment="1">
      <alignment vertical="center"/>
      <protection/>
    </xf>
    <xf numFmtId="178" fontId="9" fillId="0" borderId="10" xfId="52" applyNumberFormat="1" applyFont="1" applyFill="1" applyBorder="1" applyAlignment="1">
      <alignment horizontal="right" vertical="center"/>
      <protection/>
    </xf>
    <xf numFmtId="180" fontId="9" fillId="0" borderId="10" xfId="52" applyNumberFormat="1" applyFont="1" applyFill="1" applyBorder="1" applyAlignment="1">
      <alignment vertical="center" wrapText="1"/>
      <protection/>
    </xf>
    <xf numFmtId="44" fontId="9" fillId="0" borderId="10" xfId="65" applyFont="1" applyFill="1" applyBorder="1" applyAlignment="1">
      <alignment vertical="center"/>
    </xf>
    <xf numFmtId="44" fontId="9" fillId="0" borderId="10" xfId="65" applyFont="1" applyFill="1" applyBorder="1" applyAlignment="1">
      <alignment horizontal="right" vertical="center"/>
    </xf>
    <xf numFmtId="168" fontId="10" fillId="36" borderId="32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168" fontId="9" fillId="0" borderId="0" xfId="0" applyNumberFormat="1" applyFont="1" applyAlignment="1">
      <alignment horizontal="right" vertical="center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vertical="center" wrapText="1"/>
    </xf>
    <xf numFmtId="0" fontId="9" fillId="14" borderId="13" xfId="0" applyFont="1" applyFill="1" applyBorder="1" applyAlignment="1">
      <alignment horizontal="center" vertical="center" wrapText="1"/>
    </xf>
    <xf numFmtId="4" fontId="9" fillId="14" borderId="13" xfId="0" applyNumberFormat="1" applyFont="1" applyFill="1" applyBorder="1" applyAlignment="1">
      <alignment vertical="center" wrapText="1"/>
    </xf>
    <xf numFmtId="4" fontId="11" fillId="14" borderId="13" xfId="0" applyNumberFormat="1" applyFont="1" applyFill="1" applyBorder="1" applyAlignment="1">
      <alignment vertical="center" wrapText="1"/>
    </xf>
    <xf numFmtId="0" fontId="9" fillId="14" borderId="10" xfId="0" applyFont="1" applyFill="1" applyBorder="1" applyAlignment="1">
      <alignment/>
    </xf>
    <xf numFmtId="0" fontId="9" fillId="14" borderId="0" xfId="0" applyFont="1" applyFill="1" applyAlignment="1">
      <alignment/>
    </xf>
    <xf numFmtId="0" fontId="9" fillId="14" borderId="10" xfId="0" applyFont="1" applyFill="1" applyBorder="1" applyAlignment="1">
      <alignment vertical="center" wrapText="1"/>
    </xf>
    <xf numFmtId="4" fontId="9" fillId="14" borderId="10" xfId="0" applyNumberFormat="1" applyFont="1" applyFill="1" applyBorder="1" applyAlignment="1">
      <alignment horizontal="right" vertical="center" wrapText="1"/>
    </xf>
    <xf numFmtId="4" fontId="9" fillId="14" borderId="10" xfId="0" applyNumberFormat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vertical="center" wrapText="1"/>
    </xf>
    <xf numFmtId="0" fontId="9" fillId="14" borderId="10" xfId="0" applyFont="1" applyFill="1" applyBorder="1" applyAlignment="1">
      <alignment horizontal="center" vertical="center"/>
    </xf>
    <xf numFmtId="4" fontId="9" fillId="14" borderId="10" xfId="0" applyNumberFormat="1" applyFont="1" applyFill="1" applyBorder="1" applyAlignment="1">
      <alignment horizontal="right" vertical="center"/>
    </xf>
    <xf numFmtId="4" fontId="9" fillId="14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/>
    </xf>
    <xf numFmtId="0" fontId="10" fillId="36" borderId="34" xfId="0" applyFont="1" applyFill="1" applyBorder="1" applyAlignment="1">
      <alignment horizontal="center"/>
    </xf>
    <xf numFmtId="168" fontId="9" fillId="33" borderId="19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left" vertical="center" wrapText="1"/>
    </xf>
    <xf numFmtId="0" fontId="10" fillId="37" borderId="2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50" xfId="0" applyFont="1" applyFill="1" applyBorder="1" applyAlignment="1">
      <alignment horizontal="left" vertical="center" wrapText="1"/>
    </xf>
    <xf numFmtId="0" fontId="10" fillId="0" borderId="15" xfId="52" applyNumberFormat="1" applyFont="1" applyFill="1" applyBorder="1" applyAlignment="1">
      <alignment horizontal="center"/>
      <protection/>
    </xf>
    <xf numFmtId="0" fontId="10" fillId="0" borderId="18" xfId="52" applyNumberFormat="1" applyFont="1" applyFill="1" applyBorder="1" applyAlignment="1">
      <alignment horizontal="center"/>
      <protection/>
    </xf>
    <xf numFmtId="0" fontId="10" fillId="0" borderId="26" xfId="52" applyNumberFormat="1" applyFont="1" applyFill="1" applyBorder="1" applyAlignment="1">
      <alignment horizontal="center"/>
      <protection/>
    </xf>
    <xf numFmtId="0" fontId="10" fillId="37" borderId="15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" fontId="9" fillId="33" borderId="10" xfId="0" applyNumberFormat="1" applyFont="1" applyFill="1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60" zoomScaleNormal="120" zoomScalePageLayoutView="0" workbookViewId="0" topLeftCell="A1">
      <selection activeCell="I20" sqref="I20"/>
    </sheetView>
  </sheetViews>
  <sheetFormatPr defaultColWidth="9.140625" defaultRowHeight="12.75"/>
  <cols>
    <col min="1" max="1" width="5.421875" style="14" customWidth="1"/>
    <col min="2" max="2" width="43.8515625" style="14" customWidth="1"/>
    <col min="3" max="3" width="18.140625" style="14" customWidth="1"/>
    <col min="4" max="4" width="15.7109375" style="21" customWidth="1"/>
    <col min="5" max="5" width="10.421875" style="21" customWidth="1"/>
    <col min="6" max="6" width="24.28125" style="21" customWidth="1"/>
    <col min="7" max="7" width="14.421875" style="14" customWidth="1"/>
    <col min="8" max="8" width="17.140625" style="21" customWidth="1"/>
    <col min="9" max="9" width="19.8515625" style="14" customWidth="1"/>
    <col min="10" max="10" width="23.7109375" style="14" customWidth="1"/>
    <col min="11" max="16384" width="9.140625" style="14" customWidth="1"/>
  </cols>
  <sheetData>
    <row r="1" spans="1:7" ht="12.75">
      <c r="A1" s="20" t="s">
        <v>94</v>
      </c>
      <c r="G1" s="194"/>
    </row>
    <row r="3" spans="1:10" ht="76.5">
      <c r="A3" s="139" t="s">
        <v>8</v>
      </c>
      <c r="B3" s="139" t="s">
        <v>9</v>
      </c>
      <c r="C3" s="139" t="s">
        <v>10</v>
      </c>
      <c r="D3" s="139" t="s">
        <v>11</v>
      </c>
      <c r="E3" s="139" t="s">
        <v>6</v>
      </c>
      <c r="F3" s="197" t="s">
        <v>50</v>
      </c>
      <c r="G3" s="197" t="s">
        <v>12</v>
      </c>
      <c r="H3" s="197" t="s">
        <v>49</v>
      </c>
      <c r="I3" s="197" t="s">
        <v>423</v>
      </c>
      <c r="J3" s="197" t="s">
        <v>51</v>
      </c>
    </row>
    <row r="4" spans="1:10" ht="38.25">
      <c r="A4" s="15">
        <v>1</v>
      </c>
      <c r="B4" s="40" t="s">
        <v>86</v>
      </c>
      <c r="C4" s="1" t="s">
        <v>817</v>
      </c>
      <c r="D4" s="193" t="s">
        <v>216</v>
      </c>
      <c r="E4" s="193" t="s">
        <v>217</v>
      </c>
      <c r="F4" s="1" t="s">
        <v>218</v>
      </c>
      <c r="G4" s="1">
        <v>63</v>
      </c>
      <c r="H4" s="1"/>
      <c r="I4" s="79" t="s">
        <v>102</v>
      </c>
      <c r="J4" s="79" t="s">
        <v>219</v>
      </c>
    </row>
    <row r="5" spans="1:10" s="112" customFormat="1" ht="12.75">
      <c r="A5" s="36">
        <v>2</v>
      </c>
      <c r="B5" s="40" t="s">
        <v>87</v>
      </c>
      <c r="C5" s="1" t="s">
        <v>816</v>
      </c>
      <c r="D5" s="193" t="s">
        <v>236</v>
      </c>
      <c r="E5" s="193" t="s">
        <v>237</v>
      </c>
      <c r="F5" s="195" t="s">
        <v>238</v>
      </c>
      <c r="G5" s="1">
        <v>28</v>
      </c>
      <c r="H5" s="1">
        <v>204</v>
      </c>
      <c r="I5" s="79" t="s">
        <v>102</v>
      </c>
      <c r="J5" s="1" t="s">
        <v>239</v>
      </c>
    </row>
    <row r="6" spans="1:10" s="112" customFormat="1" ht="25.5">
      <c r="A6" s="117">
        <v>3</v>
      </c>
      <c r="B6" s="40" t="s">
        <v>88</v>
      </c>
      <c r="C6" s="1" t="s">
        <v>279</v>
      </c>
      <c r="D6" s="193" t="s">
        <v>280</v>
      </c>
      <c r="E6" s="193" t="s">
        <v>281</v>
      </c>
      <c r="F6" s="1" t="s">
        <v>282</v>
      </c>
      <c r="G6" s="1">
        <v>130</v>
      </c>
      <c r="H6" s="1">
        <v>1199</v>
      </c>
      <c r="I6" s="79" t="s">
        <v>102</v>
      </c>
      <c r="J6" s="1"/>
    </row>
    <row r="7" spans="1:10" s="112" customFormat="1" ht="12.75">
      <c r="A7" s="36">
        <v>4</v>
      </c>
      <c r="B7" s="40" t="s">
        <v>266</v>
      </c>
      <c r="C7" s="237" t="s">
        <v>911</v>
      </c>
      <c r="D7" s="193"/>
      <c r="E7" s="193" t="s">
        <v>281</v>
      </c>
      <c r="F7" s="193"/>
      <c r="G7" s="1"/>
      <c r="H7" s="1"/>
      <c r="I7" s="79" t="s">
        <v>102</v>
      </c>
      <c r="J7" s="1"/>
    </row>
    <row r="8" spans="1:10" s="112" customFormat="1" ht="12.75">
      <c r="A8" s="117">
        <v>5</v>
      </c>
      <c r="B8" s="40" t="s">
        <v>265</v>
      </c>
      <c r="C8" s="1" t="s">
        <v>815</v>
      </c>
      <c r="D8" s="193" t="s">
        <v>422</v>
      </c>
      <c r="E8" s="193" t="s">
        <v>237</v>
      </c>
      <c r="F8" s="193" t="s">
        <v>243</v>
      </c>
      <c r="G8" s="1">
        <v>44</v>
      </c>
      <c r="H8" s="1">
        <v>347</v>
      </c>
      <c r="I8" s="79" t="s">
        <v>102</v>
      </c>
      <c r="J8" s="1"/>
    </row>
    <row r="9" spans="1:10" s="112" customFormat="1" ht="12.75">
      <c r="A9" s="36">
        <v>6</v>
      </c>
      <c r="B9" s="40" t="s">
        <v>89</v>
      </c>
      <c r="C9" s="1" t="s">
        <v>814</v>
      </c>
      <c r="D9" s="193" t="s">
        <v>464</v>
      </c>
      <c r="E9" s="193" t="s">
        <v>465</v>
      </c>
      <c r="F9" s="193" t="s">
        <v>243</v>
      </c>
      <c r="G9" s="1">
        <v>14</v>
      </c>
      <c r="H9" s="1">
        <v>65</v>
      </c>
      <c r="I9" s="79" t="s">
        <v>102</v>
      </c>
      <c r="J9" s="1"/>
    </row>
    <row r="10" spans="1:10" s="5" customFormat="1" ht="12.75">
      <c r="A10" s="117">
        <v>7</v>
      </c>
      <c r="B10" s="40" t="s">
        <v>90</v>
      </c>
      <c r="C10" s="1" t="s">
        <v>818</v>
      </c>
      <c r="D10" s="196">
        <v>89292600000</v>
      </c>
      <c r="E10" s="79" t="s">
        <v>819</v>
      </c>
      <c r="F10" s="193"/>
      <c r="G10" s="1"/>
      <c r="H10" s="1"/>
      <c r="I10" s="79" t="s">
        <v>102</v>
      </c>
      <c r="J10" s="1"/>
    </row>
    <row r="11" spans="1:10" ht="12.75">
      <c r="A11" s="36">
        <v>8</v>
      </c>
      <c r="B11" s="40" t="s">
        <v>91</v>
      </c>
      <c r="C11" s="79" t="s">
        <v>820</v>
      </c>
      <c r="D11" s="199">
        <v>215773400000</v>
      </c>
      <c r="E11" s="117" t="s">
        <v>821</v>
      </c>
      <c r="F11" s="79"/>
      <c r="G11" s="79"/>
      <c r="H11" s="79"/>
      <c r="I11" s="79" t="s">
        <v>102</v>
      </c>
      <c r="J11" s="79"/>
    </row>
    <row r="12" spans="1:10" s="5" customFormat="1" ht="12.75">
      <c r="A12" s="117">
        <v>9</v>
      </c>
      <c r="B12" s="40" t="s">
        <v>92</v>
      </c>
      <c r="C12" s="1" t="s">
        <v>813</v>
      </c>
      <c r="D12" s="193" t="s">
        <v>495</v>
      </c>
      <c r="E12" s="193" t="s">
        <v>496</v>
      </c>
      <c r="F12" s="1" t="s">
        <v>497</v>
      </c>
      <c r="G12" s="1">
        <v>8</v>
      </c>
      <c r="H12" s="1"/>
      <c r="I12" s="79" t="s">
        <v>102</v>
      </c>
      <c r="J12" s="1" t="s">
        <v>498</v>
      </c>
    </row>
    <row r="13" spans="1:10" s="5" customFormat="1" ht="12.75">
      <c r="A13" s="36">
        <v>10</v>
      </c>
      <c r="B13" s="40" t="s">
        <v>93</v>
      </c>
      <c r="C13" s="1" t="s">
        <v>578</v>
      </c>
      <c r="D13" s="193" t="s">
        <v>579</v>
      </c>
      <c r="E13" s="1" t="s">
        <v>580</v>
      </c>
      <c r="F13" s="1" t="s">
        <v>581</v>
      </c>
      <c r="G13" s="1">
        <v>32</v>
      </c>
      <c r="H13" s="1"/>
      <c r="I13" s="79" t="s">
        <v>102</v>
      </c>
      <c r="J13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view="pageBreakPreview" zoomScale="60" workbookViewId="0" topLeftCell="A16">
      <selection activeCell="G61" sqref="G61"/>
    </sheetView>
  </sheetViews>
  <sheetFormatPr defaultColWidth="9.140625" defaultRowHeight="12.75"/>
  <cols>
    <col min="1" max="1" width="4.28125" style="21" customWidth="1"/>
    <col min="2" max="2" width="28.7109375" style="14" customWidth="1"/>
    <col min="3" max="3" width="14.140625" style="21" customWidth="1"/>
    <col min="4" max="4" width="16.421875" style="153" customWidth="1"/>
    <col min="5" max="5" width="16.421875" style="152" customWidth="1"/>
    <col min="6" max="6" width="11.00390625" style="23" customWidth="1"/>
    <col min="7" max="7" width="22.57421875" style="156" customWidth="1"/>
    <col min="8" max="8" width="13.57421875" style="23" customWidth="1"/>
    <col min="9" max="9" width="36.140625" style="14" customWidth="1"/>
    <col min="10" max="11" width="20.00390625" style="14" customWidth="1"/>
    <col min="12" max="14" width="15.140625" style="14" customWidth="1"/>
    <col min="15" max="16" width="11.00390625" style="14" customWidth="1"/>
    <col min="17" max="17" width="11.57421875" style="14" customWidth="1"/>
    <col min="18" max="20" width="11.00390625" style="14" customWidth="1"/>
    <col min="21" max="27" width="11.28125" style="14" customWidth="1"/>
    <col min="28" max="16384" width="9.140625" style="14" customWidth="1"/>
  </cols>
  <sheetData>
    <row r="1" spans="1:6" ht="12.75">
      <c r="A1" s="105" t="s">
        <v>747</v>
      </c>
      <c r="F1" s="146"/>
    </row>
    <row r="2" ht="13.5" thickBot="1"/>
    <row r="3" spans="1:27" ht="62.25" customHeight="1">
      <c r="A3" s="253" t="s">
        <v>52</v>
      </c>
      <c r="B3" s="253" t="s">
        <v>53</v>
      </c>
      <c r="C3" s="253" t="s">
        <v>54</v>
      </c>
      <c r="D3" s="253" t="s">
        <v>55</v>
      </c>
      <c r="E3" s="253" t="s">
        <v>56</v>
      </c>
      <c r="F3" s="253" t="s">
        <v>57</v>
      </c>
      <c r="G3" s="264" t="s">
        <v>912</v>
      </c>
      <c r="H3" s="253" t="s">
        <v>74</v>
      </c>
      <c r="I3" s="253" t="s">
        <v>13</v>
      </c>
      <c r="J3" s="253" t="s">
        <v>14</v>
      </c>
      <c r="K3" s="266" t="s">
        <v>240</v>
      </c>
      <c r="L3" s="265" t="s">
        <v>58</v>
      </c>
      <c r="M3" s="265"/>
      <c r="N3" s="265"/>
      <c r="O3" s="253" t="s">
        <v>75</v>
      </c>
      <c r="P3" s="253"/>
      <c r="Q3" s="253"/>
      <c r="R3" s="253"/>
      <c r="S3" s="253"/>
      <c r="T3" s="253"/>
      <c r="U3" s="254" t="s">
        <v>59</v>
      </c>
      <c r="V3" s="254" t="s">
        <v>60</v>
      </c>
      <c r="W3" s="254" t="s">
        <v>748</v>
      </c>
      <c r="X3" s="254" t="s">
        <v>61</v>
      </c>
      <c r="Y3" s="254" t="s">
        <v>62</v>
      </c>
      <c r="Z3" s="254" t="s">
        <v>63</v>
      </c>
      <c r="AA3" s="254" t="s">
        <v>64</v>
      </c>
    </row>
    <row r="4" spans="1:27" ht="62.25" customHeight="1" thickBot="1">
      <c r="A4" s="253"/>
      <c r="B4" s="253"/>
      <c r="C4" s="253"/>
      <c r="D4" s="253"/>
      <c r="E4" s="253"/>
      <c r="F4" s="253"/>
      <c r="G4" s="264"/>
      <c r="H4" s="253"/>
      <c r="I4" s="253"/>
      <c r="J4" s="253"/>
      <c r="K4" s="267"/>
      <c r="L4" s="25" t="s">
        <v>65</v>
      </c>
      <c r="M4" s="25" t="s">
        <v>66</v>
      </c>
      <c r="N4" s="25" t="s">
        <v>67</v>
      </c>
      <c r="O4" s="24" t="s">
        <v>68</v>
      </c>
      <c r="P4" s="24" t="s">
        <v>69</v>
      </c>
      <c r="Q4" s="24" t="s">
        <v>70</v>
      </c>
      <c r="R4" s="24" t="s">
        <v>71</v>
      </c>
      <c r="S4" s="24" t="s">
        <v>72</v>
      </c>
      <c r="T4" s="24" t="s">
        <v>73</v>
      </c>
      <c r="U4" s="254"/>
      <c r="V4" s="254"/>
      <c r="W4" s="254"/>
      <c r="X4" s="254"/>
      <c r="Y4" s="254"/>
      <c r="Z4" s="254"/>
      <c r="AA4" s="254"/>
    </row>
    <row r="5" spans="1:27" ht="13.5" customHeight="1">
      <c r="A5" s="263" t="s">
        <v>98</v>
      </c>
      <c r="B5" s="263"/>
      <c r="C5" s="263"/>
      <c r="D5" s="263"/>
      <c r="E5" s="263"/>
      <c r="F5" s="147"/>
      <c r="G5" s="157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5" customFormat="1" ht="114.75">
      <c r="A6" s="8">
        <v>1</v>
      </c>
      <c r="B6" s="7" t="s">
        <v>99</v>
      </c>
      <c r="C6" s="7" t="s">
        <v>100</v>
      </c>
      <c r="D6" s="8" t="s">
        <v>101</v>
      </c>
      <c r="E6" s="8" t="s">
        <v>102</v>
      </c>
      <c r="F6" s="8">
        <v>1973</v>
      </c>
      <c r="G6" s="41">
        <v>2510000</v>
      </c>
      <c r="H6" s="28" t="s">
        <v>214</v>
      </c>
      <c r="I6" s="29" t="s">
        <v>103</v>
      </c>
      <c r="J6" s="7" t="s">
        <v>104</v>
      </c>
      <c r="K6" s="7"/>
      <c r="L6" s="7" t="s">
        <v>105</v>
      </c>
      <c r="M6" s="7" t="s">
        <v>106</v>
      </c>
      <c r="N6" s="7" t="s">
        <v>107</v>
      </c>
      <c r="O6" s="7" t="s">
        <v>108</v>
      </c>
      <c r="P6" s="7" t="s">
        <v>108</v>
      </c>
      <c r="Q6" s="7" t="s">
        <v>108</v>
      </c>
      <c r="R6" s="7" t="s">
        <v>108</v>
      </c>
      <c r="S6" s="7" t="s">
        <v>108</v>
      </c>
      <c r="T6" s="7" t="s">
        <v>108</v>
      </c>
      <c r="U6" s="30"/>
      <c r="V6" s="31">
        <v>780</v>
      </c>
      <c r="W6" s="30"/>
      <c r="X6" s="31">
        <v>3</v>
      </c>
      <c r="Y6" s="31" t="s">
        <v>101</v>
      </c>
      <c r="Z6" s="31" t="s">
        <v>101</v>
      </c>
      <c r="AA6" s="31" t="s">
        <v>102</v>
      </c>
    </row>
    <row r="7" spans="1:27" s="5" customFormat="1" ht="76.5">
      <c r="A7" s="1">
        <v>2</v>
      </c>
      <c r="B7" s="10" t="s">
        <v>109</v>
      </c>
      <c r="C7" s="10" t="s">
        <v>110</v>
      </c>
      <c r="D7" s="50" t="s">
        <v>102</v>
      </c>
      <c r="E7" s="1" t="s">
        <v>102</v>
      </c>
      <c r="F7" s="1">
        <v>1972</v>
      </c>
      <c r="G7" s="41">
        <v>1300000</v>
      </c>
      <c r="H7" s="28" t="s">
        <v>214</v>
      </c>
      <c r="I7" s="34" t="s">
        <v>111</v>
      </c>
      <c r="J7" s="10" t="s">
        <v>112</v>
      </c>
      <c r="K7" s="10"/>
      <c r="L7" s="10" t="s">
        <v>113</v>
      </c>
      <c r="M7" s="10" t="s">
        <v>114</v>
      </c>
      <c r="N7" s="10" t="s">
        <v>115</v>
      </c>
      <c r="O7" s="10" t="s">
        <v>108</v>
      </c>
      <c r="P7" s="10" t="s">
        <v>116</v>
      </c>
      <c r="Q7" s="10" t="s">
        <v>108</v>
      </c>
      <c r="R7" s="10" t="s">
        <v>116</v>
      </c>
      <c r="S7" s="10" t="s">
        <v>117</v>
      </c>
      <c r="T7" s="10" t="s">
        <v>108</v>
      </c>
      <c r="U7" s="35"/>
      <c r="V7" s="36">
        <v>290</v>
      </c>
      <c r="W7" s="35"/>
      <c r="X7" s="36">
        <v>2</v>
      </c>
      <c r="Y7" s="36" t="s">
        <v>101</v>
      </c>
      <c r="Z7" s="31" t="s">
        <v>101</v>
      </c>
      <c r="AA7" s="36" t="s">
        <v>102</v>
      </c>
    </row>
    <row r="8" spans="1:27" s="5" customFormat="1" ht="76.5">
      <c r="A8" s="1">
        <v>3</v>
      </c>
      <c r="B8" s="10" t="s">
        <v>118</v>
      </c>
      <c r="C8" s="10" t="s">
        <v>110</v>
      </c>
      <c r="D8" s="1" t="s">
        <v>101</v>
      </c>
      <c r="E8" s="1" t="s">
        <v>102</v>
      </c>
      <c r="F8" s="1">
        <v>1960</v>
      </c>
      <c r="G8" s="41">
        <v>523000</v>
      </c>
      <c r="H8" s="28" t="s">
        <v>214</v>
      </c>
      <c r="I8" s="37" t="s">
        <v>119</v>
      </c>
      <c r="J8" s="10" t="s">
        <v>120</v>
      </c>
      <c r="K8" s="10"/>
      <c r="L8" s="10" t="s">
        <v>121</v>
      </c>
      <c r="M8" s="10" t="s">
        <v>122</v>
      </c>
      <c r="N8" s="10" t="s">
        <v>123</v>
      </c>
      <c r="O8" s="10" t="s">
        <v>116</v>
      </c>
      <c r="P8" s="10" t="s">
        <v>116</v>
      </c>
      <c r="Q8" s="10" t="s">
        <v>116</v>
      </c>
      <c r="R8" s="10" t="s">
        <v>108</v>
      </c>
      <c r="S8" s="10" t="s">
        <v>124</v>
      </c>
      <c r="T8" s="10" t="s">
        <v>108</v>
      </c>
      <c r="U8" s="35"/>
      <c r="V8" s="36">
        <v>180</v>
      </c>
      <c r="W8" s="35"/>
      <c r="X8" s="36">
        <v>2</v>
      </c>
      <c r="Y8" s="36" t="s">
        <v>102</v>
      </c>
      <c r="Z8" s="31" t="s">
        <v>101</v>
      </c>
      <c r="AA8" s="36" t="s">
        <v>102</v>
      </c>
    </row>
    <row r="9" spans="1:27" s="5" customFormat="1" ht="76.5">
      <c r="A9" s="1">
        <v>4</v>
      </c>
      <c r="B9" s="10" t="s">
        <v>125</v>
      </c>
      <c r="C9" s="10" t="s">
        <v>126</v>
      </c>
      <c r="D9" s="1" t="s">
        <v>101</v>
      </c>
      <c r="E9" s="1" t="s">
        <v>102</v>
      </c>
      <c r="F9" s="1">
        <v>1920</v>
      </c>
      <c r="G9" s="41">
        <v>400000</v>
      </c>
      <c r="H9" s="28" t="s">
        <v>214</v>
      </c>
      <c r="I9" s="37" t="s">
        <v>127</v>
      </c>
      <c r="J9" s="10" t="s">
        <v>128</v>
      </c>
      <c r="K9" s="10"/>
      <c r="L9" s="10" t="s">
        <v>129</v>
      </c>
      <c r="M9" s="10" t="s">
        <v>114</v>
      </c>
      <c r="N9" s="10" t="s">
        <v>130</v>
      </c>
      <c r="O9" s="10" t="s">
        <v>108</v>
      </c>
      <c r="P9" s="10" t="s">
        <v>108</v>
      </c>
      <c r="Q9" s="10" t="s">
        <v>108</v>
      </c>
      <c r="R9" s="10" t="s">
        <v>108</v>
      </c>
      <c r="S9" s="10" t="s">
        <v>124</v>
      </c>
      <c r="T9" s="10" t="s">
        <v>108</v>
      </c>
      <c r="U9" s="35"/>
      <c r="V9" s="1">
        <v>210</v>
      </c>
      <c r="W9" s="35"/>
      <c r="X9" s="36">
        <v>2</v>
      </c>
      <c r="Y9" s="36" t="s">
        <v>102</v>
      </c>
      <c r="Z9" s="31" t="s">
        <v>101</v>
      </c>
      <c r="AA9" s="36" t="s">
        <v>102</v>
      </c>
    </row>
    <row r="10" spans="1:27" s="5" customFormat="1" ht="38.25">
      <c r="A10" s="1">
        <v>5</v>
      </c>
      <c r="B10" s="10" t="s">
        <v>131</v>
      </c>
      <c r="C10" s="10" t="s">
        <v>132</v>
      </c>
      <c r="D10" s="1" t="s">
        <v>101</v>
      </c>
      <c r="E10" s="1" t="s">
        <v>102</v>
      </c>
      <c r="F10" s="1">
        <v>1981</v>
      </c>
      <c r="G10" s="63">
        <v>569.8</v>
      </c>
      <c r="H10" s="39" t="s">
        <v>215</v>
      </c>
      <c r="I10" s="37" t="s">
        <v>133</v>
      </c>
      <c r="J10" s="10" t="s">
        <v>128</v>
      </c>
      <c r="K10" s="10"/>
      <c r="L10" s="10" t="s">
        <v>134</v>
      </c>
      <c r="M10" s="10" t="s">
        <v>135</v>
      </c>
      <c r="N10" s="10" t="s">
        <v>136</v>
      </c>
      <c r="O10" s="10" t="s">
        <v>116</v>
      </c>
      <c r="P10" s="10" t="s">
        <v>124</v>
      </c>
      <c r="Q10" s="10" t="s">
        <v>124</v>
      </c>
      <c r="R10" s="10" t="s">
        <v>116</v>
      </c>
      <c r="S10" s="10" t="s">
        <v>124</v>
      </c>
      <c r="T10" s="10" t="s">
        <v>116</v>
      </c>
      <c r="U10" s="35"/>
      <c r="V10" s="36">
        <v>60</v>
      </c>
      <c r="W10" s="35"/>
      <c r="X10" s="36">
        <v>1</v>
      </c>
      <c r="Y10" s="36" t="s">
        <v>102</v>
      </c>
      <c r="Z10" s="31" t="s">
        <v>102</v>
      </c>
      <c r="AA10" s="36" t="s">
        <v>102</v>
      </c>
    </row>
    <row r="11" spans="1:27" s="245" customFormat="1" ht="38.25">
      <c r="A11" s="239">
        <v>6</v>
      </c>
      <c r="B11" s="246" t="s">
        <v>131</v>
      </c>
      <c r="C11" s="246" t="s">
        <v>132</v>
      </c>
      <c r="D11" s="239" t="s">
        <v>101</v>
      </c>
      <c r="E11" s="239" t="s">
        <v>102</v>
      </c>
      <c r="F11" s="239">
        <v>1976</v>
      </c>
      <c r="G11" s="247">
        <v>3662.33</v>
      </c>
      <c r="H11" s="248" t="s">
        <v>215</v>
      </c>
      <c r="I11" s="249" t="s">
        <v>133</v>
      </c>
      <c r="J11" s="246" t="s">
        <v>137</v>
      </c>
      <c r="K11" s="246"/>
      <c r="L11" s="246" t="s">
        <v>134</v>
      </c>
      <c r="M11" s="246" t="s">
        <v>135</v>
      </c>
      <c r="N11" s="246" t="s">
        <v>136</v>
      </c>
      <c r="O11" s="246" t="s">
        <v>116</v>
      </c>
      <c r="P11" s="246" t="s">
        <v>124</v>
      </c>
      <c r="Q11" s="246" t="s">
        <v>124</v>
      </c>
      <c r="R11" s="246" t="s">
        <v>108</v>
      </c>
      <c r="S11" s="246" t="s">
        <v>124</v>
      </c>
      <c r="T11" s="246" t="s">
        <v>116</v>
      </c>
      <c r="U11" s="244"/>
      <c r="V11" s="250">
        <v>55</v>
      </c>
      <c r="W11" s="244"/>
      <c r="X11" s="250">
        <v>1</v>
      </c>
      <c r="Y11" s="250" t="s">
        <v>102</v>
      </c>
      <c r="Z11" s="250" t="s">
        <v>102</v>
      </c>
      <c r="AA11" s="250" t="s">
        <v>102</v>
      </c>
    </row>
    <row r="12" spans="1:27" s="5" customFormat="1" ht="102">
      <c r="A12" s="1">
        <v>7</v>
      </c>
      <c r="B12" s="10" t="s">
        <v>138</v>
      </c>
      <c r="C12" s="10" t="s">
        <v>139</v>
      </c>
      <c r="D12" s="1" t="s">
        <v>101</v>
      </c>
      <c r="E12" s="1" t="s">
        <v>102</v>
      </c>
      <c r="F12" s="1">
        <v>1975</v>
      </c>
      <c r="G12" s="41">
        <v>553000</v>
      </c>
      <c r="H12" s="28" t="s">
        <v>214</v>
      </c>
      <c r="I12" s="37" t="s">
        <v>140</v>
      </c>
      <c r="J12" s="10" t="s">
        <v>141</v>
      </c>
      <c r="K12" s="10"/>
      <c r="L12" s="10" t="s">
        <v>142</v>
      </c>
      <c r="M12" s="10" t="s">
        <v>143</v>
      </c>
      <c r="N12" s="10" t="s">
        <v>144</v>
      </c>
      <c r="O12" s="10" t="s">
        <v>108</v>
      </c>
      <c r="P12" s="10" t="s">
        <v>108</v>
      </c>
      <c r="Q12" s="10" t="s">
        <v>108</v>
      </c>
      <c r="R12" s="10" t="s">
        <v>108</v>
      </c>
      <c r="S12" s="10" t="s">
        <v>124</v>
      </c>
      <c r="T12" s="10" t="s">
        <v>108</v>
      </c>
      <c r="U12" s="35"/>
      <c r="V12" s="36">
        <v>140</v>
      </c>
      <c r="W12" s="36"/>
      <c r="X12" s="36">
        <v>2</v>
      </c>
      <c r="Y12" s="36" t="s">
        <v>101</v>
      </c>
      <c r="Z12" s="36" t="s">
        <v>101</v>
      </c>
      <c r="AA12" s="36" t="s">
        <v>102</v>
      </c>
    </row>
    <row r="13" spans="1:27" s="5" customFormat="1" ht="102">
      <c r="A13" s="1">
        <v>8</v>
      </c>
      <c r="B13" s="10" t="s">
        <v>131</v>
      </c>
      <c r="C13" s="10" t="s">
        <v>139</v>
      </c>
      <c r="D13" s="1" t="s">
        <v>101</v>
      </c>
      <c r="E13" s="1" t="s">
        <v>102</v>
      </c>
      <c r="F13" s="1">
        <v>1975</v>
      </c>
      <c r="G13" s="63">
        <v>5376.64</v>
      </c>
      <c r="H13" s="39" t="s">
        <v>215</v>
      </c>
      <c r="I13" s="37" t="s">
        <v>145</v>
      </c>
      <c r="J13" s="10" t="s">
        <v>146</v>
      </c>
      <c r="K13" s="10"/>
      <c r="L13" s="10" t="s">
        <v>142</v>
      </c>
      <c r="M13" s="10" t="s">
        <v>147</v>
      </c>
      <c r="N13" s="10" t="s">
        <v>148</v>
      </c>
      <c r="O13" s="10" t="s">
        <v>108</v>
      </c>
      <c r="P13" s="10" t="s">
        <v>108</v>
      </c>
      <c r="Q13" s="10" t="s">
        <v>108</v>
      </c>
      <c r="R13" s="10" t="s">
        <v>108</v>
      </c>
      <c r="S13" s="10" t="s">
        <v>108</v>
      </c>
      <c r="T13" s="10" t="s">
        <v>108</v>
      </c>
      <c r="U13" s="35"/>
      <c r="V13" s="36">
        <v>110</v>
      </c>
      <c r="W13" s="36"/>
      <c r="X13" s="36">
        <v>2</v>
      </c>
      <c r="Y13" s="36" t="s">
        <v>101</v>
      </c>
      <c r="Z13" s="36" t="s">
        <v>101</v>
      </c>
      <c r="AA13" s="36" t="s">
        <v>102</v>
      </c>
    </row>
    <row r="14" spans="1:27" s="5" customFormat="1" ht="102">
      <c r="A14" s="1">
        <v>9</v>
      </c>
      <c r="B14" s="10" t="s">
        <v>138</v>
      </c>
      <c r="C14" s="10" t="s">
        <v>139</v>
      </c>
      <c r="D14" s="1" t="s">
        <v>101</v>
      </c>
      <c r="E14" s="1" t="s">
        <v>102</v>
      </c>
      <c r="F14" s="1">
        <v>1972</v>
      </c>
      <c r="G14" s="41">
        <v>353000</v>
      </c>
      <c r="H14" s="28" t="s">
        <v>214</v>
      </c>
      <c r="I14" s="37" t="s">
        <v>149</v>
      </c>
      <c r="J14" s="10" t="s">
        <v>150</v>
      </c>
      <c r="K14" s="10"/>
      <c r="L14" s="10" t="s">
        <v>151</v>
      </c>
      <c r="M14" s="10" t="s">
        <v>152</v>
      </c>
      <c r="N14" s="10" t="s">
        <v>153</v>
      </c>
      <c r="O14" s="10" t="s">
        <v>116</v>
      </c>
      <c r="P14" s="10" t="s">
        <v>108</v>
      </c>
      <c r="Q14" s="10" t="s">
        <v>108</v>
      </c>
      <c r="R14" s="10" t="s">
        <v>108</v>
      </c>
      <c r="S14" s="10" t="s">
        <v>108</v>
      </c>
      <c r="T14" s="10" t="s">
        <v>108</v>
      </c>
      <c r="U14" s="35"/>
      <c r="V14" s="36">
        <v>84</v>
      </c>
      <c r="W14" s="36"/>
      <c r="X14" s="36">
        <v>1</v>
      </c>
      <c r="Y14" s="36" t="s">
        <v>101</v>
      </c>
      <c r="Z14" s="36" t="s">
        <v>101</v>
      </c>
      <c r="AA14" s="36" t="s">
        <v>102</v>
      </c>
    </row>
    <row r="15" spans="1:27" s="5" customFormat="1" ht="25.5">
      <c r="A15" s="1">
        <v>10</v>
      </c>
      <c r="B15" s="10" t="s">
        <v>138</v>
      </c>
      <c r="C15" s="10" t="s">
        <v>139</v>
      </c>
      <c r="D15" s="1" t="s">
        <v>101</v>
      </c>
      <c r="E15" s="1" t="s">
        <v>102</v>
      </c>
      <c r="F15" s="1">
        <v>1978</v>
      </c>
      <c r="G15" s="41">
        <v>332000</v>
      </c>
      <c r="H15" s="28" t="s">
        <v>214</v>
      </c>
      <c r="I15" s="37" t="s">
        <v>154</v>
      </c>
      <c r="J15" s="10" t="s">
        <v>155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5"/>
      <c r="V15" s="36">
        <v>84</v>
      </c>
      <c r="W15" s="36"/>
      <c r="X15" s="36">
        <v>1</v>
      </c>
      <c r="Y15" s="36" t="s">
        <v>101</v>
      </c>
      <c r="Z15" s="36" t="s">
        <v>101</v>
      </c>
      <c r="AA15" s="36" t="s">
        <v>102</v>
      </c>
    </row>
    <row r="16" spans="1:27" s="5" customFormat="1" ht="114.75">
      <c r="A16" s="1">
        <v>11</v>
      </c>
      <c r="B16" s="10" t="s">
        <v>138</v>
      </c>
      <c r="C16" s="10" t="s">
        <v>139</v>
      </c>
      <c r="D16" s="1" t="s">
        <v>101</v>
      </c>
      <c r="E16" s="1" t="s">
        <v>102</v>
      </c>
      <c r="F16" s="1">
        <v>1920</v>
      </c>
      <c r="G16" s="41">
        <v>250000</v>
      </c>
      <c r="H16" s="28" t="s">
        <v>214</v>
      </c>
      <c r="I16" s="37" t="s">
        <v>156</v>
      </c>
      <c r="J16" s="10" t="s">
        <v>157</v>
      </c>
      <c r="K16" s="10"/>
      <c r="L16" s="10" t="s">
        <v>158</v>
      </c>
      <c r="M16" s="10" t="s">
        <v>152</v>
      </c>
      <c r="N16" s="10" t="s">
        <v>159</v>
      </c>
      <c r="O16" s="10" t="s">
        <v>116</v>
      </c>
      <c r="P16" s="10" t="s">
        <v>108</v>
      </c>
      <c r="Q16" s="10" t="s">
        <v>108</v>
      </c>
      <c r="R16" s="10" t="s">
        <v>116</v>
      </c>
      <c r="S16" s="10" t="s">
        <v>124</v>
      </c>
      <c r="T16" s="10" t="s">
        <v>108</v>
      </c>
      <c r="U16" s="35"/>
      <c r="V16" s="36">
        <v>189</v>
      </c>
      <c r="W16" s="36"/>
      <c r="X16" s="36">
        <v>2</v>
      </c>
      <c r="Y16" s="36" t="s">
        <v>102</v>
      </c>
      <c r="Z16" s="36" t="s">
        <v>102</v>
      </c>
      <c r="AA16" s="36" t="s">
        <v>102</v>
      </c>
    </row>
    <row r="17" spans="1:27" s="245" customFormat="1" ht="51">
      <c r="A17" s="239">
        <v>12</v>
      </c>
      <c r="B17" s="246" t="s">
        <v>138</v>
      </c>
      <c r="C17" s="246" t="s">
        <v>139</v>
      </c>
      <c r="D17" s="239" t="s">
        <v>101</v>
      </c>
      <c r="E17" s="239" t="s">
        <v>102</v>
      </c>
      <c r="F17" s="239">
        <v>1978</v>
      </c>
      <c r="G17" s="251">
        <v>332000</v>
      </c>
      <c r="H17" s="252" t="s">
        <v>214</v>
      </c>
      <c r="I17" s="249" t="s">
        <v>145</v>
      </c>
      <c r="J17" s="246" t="s">
        <v>160</v>
      </c>
      <c r="K17" s="246"/>
      <c r="L17" s="246" t="s">
        <v>151</v>
      </c>
      <c r="M17" s="246" t="s">
        <v>152</v>
      </c>
      <c r="N17" s="246" t="s">
        <v>161</v>
      </c>
      <c r="O17" s="246" t="s">
        <v>116</v>
      </c>
      <c r="P17" s="246" t="s">
        <v>108</v>
      </c>
      <c r="Q17" s="246" t="s">
        <v>108</v>
      </c>
      <c r="R17" s="246" t="s">
        <v>108</v>
      </c>
      <c r="S17" s="246" t="s">
        <v>162</v>
      </c>
      <c r="T17" s="246" t="s">
        <v>108</v>
      </c>
      <c r="U17" s="244"/>
      <c r="V17" s="250">
        <v>84</v>
      </c>
      <c r="W17" s="244"/>
      <c r="X17" s="250">
        <v>1</v>
      </c>
      <c r="Y17" s="250" t="s">
        <v>101</v>
      </c>
      <c r="Z17" s="250" t="s">
        <v>101</v>
      </c>
      <c r="AA17" s="250" t="s">
        <v>102</v>
      </c>
    </row>
    <row r="18" spans="1:27" s="245" customFormat="1" ht="51">
      <c r="A18" s="239">
        <v>13</v>
      </c>
      <c r="B18" s="246" t="s">
        <v>138</v>
      </c>
      <c r="C18" s="246" t="s">
        <v>139</v>
      </c>
      <c r="D18" s="239" t="s">
        <v>101</v>
      </c>
      <c r="E18" s="239" t="s">
        <v>102</v>
      </c>
      <c r="F18" s="239">
        <v>1978</v>
      </c>
      <c r="G18" s="251">
        <v>332000</v>
      </c>
      <c r="H18" s="252" t="s">
        <v>214</v>
      </c>
      <c r="I18" s="249" t="s">
        <v>145</v>
      </c>
      <c r="J18" s="246" t="s">
        <v>163</v>
      </c>
      <c r="K18" s="246"/>
      <c r="L18" s="246" t="s">
        <v>151</v>
      </c>
      <c r="M18" s="246" t="s">
        <v>152</v>
      </c>
      <c r="N18" s="246" t="s">
        <v>164</v>
      </c>
      <c r="O18" s="246" t="s">
        <v>108</v>
      </c>
      <c r="P18" s="246" t="s">
        <v>108</v>
      </c>
      <c r="Q18" s="246" t="s">
        <v>108</v>
      </c>
      <c r="R18" s="246" t="s">
        <v>108</v>
      </c>
      <c r="S18" s="246" t="s">
        <v>162</v>
      </c>
      <c r="T18" s="246" t="s">
        <v>108</v>
      </c>
      <c r="U18" s="244"/>
      <c r="V18" s="250">
        <v>84</v>
      </c>
      <c r="W18" s="244"/>
      <c r="X18" s="250">
        <v>1</v>
      </c>
      <c r="Y18" s="250" t="s">
        <v>101</v>
      </c>
      <c r="Z18" s="250" t="s">
        <v>101</v>
      </c>
      <c r="AA18" s="250" t="s">
        <v>102</v>
      </c>
    </row>
    <row r="19" spans="1:27" s="245" customFormat="1" ht="51">
      <c r="A19" s="239">
        <v>14</v>
      </c>
      <c r="B19" s="246" t="s">
        <v>138</v>
      </c>
      <c r="C19" s="246" t="s">
        <v>139</v>
      </c>
      <c r="D19" s="239" t="s">
        <v>101</v>
      </c>
      <c r="E19" s="239" t="s">
        <v>102</v>
      </c>
      <c r="F19" s="239">
        <v>1978</v>
      </c>
      <c r="G19" s="251">
        <v>332000</v>
      </c>
      <c r="H19" s="252" t="s">
        <v>214</v>
      </c>
      <c r="I19" s="249" t="s">
        <v>145</v>
      </c>
      <c r="J19" s="246" t="s">
        <v>165</v>
      </c>
      <c r="K19" s="246"/>
      <c r="L19" s="246" t="s">
        <v>151</v>
      </c>
      <c r="M19" s="246" t="s">
        <v>152</v>
      </c>
      <c r="N19" s="246" t="s">
        <v>164</v>
      </c>
      <c r="O19" s="246" t="s">
        <v>116</v>
      </c>
      <c r="P19" s="246" t="s">
        <v>108</v>
      </c>
      <c r="Q19" s="246" t="s">
        <v>108</v>
      </c>
      <c r="R19" s="246" t="s">
        <v>108</v>
      </c>
      <c r="S19" s="246" t="s">
        <v>162</v>
      </c>
      <c r="T19" s="246" t="s">
        <v>108</v>
      </c>
      <c r="U19" s="244"/>
      <c r="V19" s="250">
        <v>84</v>
      </c>
      <c r="W19" s="244"/>
      <c r="X19" s="250">
        <v>1</v>
      </c>
      <c r="Y19" s="250" t="s">
        <v>101</v>
      </c>
      <c r="Z19" s="250" t="s">
        <v>101</v>
      </c>
      <c r="AA19" s="250" t="s">
        <v>102</v>
      </c>
    </row>
    <row r="20" spans="1:27" s="245" customFormat="1" ht="51">
      <c r="A20" s="239">
        <v>15</v>
      </c>
      <c r="B20" s="246" t="s">
        <v>138</v>
      </c>
      <c r="C20" s="246" t="s">
        <v>139</v>
      </c>
      <c r="D20" s="239" t="s">
        <v>101</v>
      </c>
      <c r="E20" s="239" t="s">
        <v>102</v>
      </c>
      <c r="F20" s="239">
        <v>1978</v>
      </c>
      <c r="G20" s="251">
        <v>332000</v>
      </c>
      <c r="H20" s="252" t="s">
        <v>214</v>
      </c>
      <c r="I20" s="249" t="s">
        <v>145</v>
      </c>
      <c r="J20" s="246" t="s">
        <v>166</v>
      </c>
      <c r="K20" s="246"/>
      <c r="L20" s="246" t="s">
        <v>151</v>
      </c>
      <c r="M20" s="246" t="s">
        <v>152</v>
      </c>
      <c r="N20" s="246" t="s">
        <v>164</v>
      </c>
      <c r="O20" s="246" t="s">
        <v>116</v>
      </c>
      <c r="P20" s="246" t="s">
        <v>108</v>
      </c>
      <c r="Q20" s="246" t="s">
        <v>108</v>
      </c>
      <c r="R20" s="246" t="s">
        <v>108</v>
      </c>
      <c r="S20" s="246" t="s">
        <v>162</v>
      </c>
      <c r="T20" s="246" t="s">
        <v>108</v>
      </c>
      <c r="U20" s="244"/>
      <c r="V20" s="250">
        <v>84</v>
      </c>
      <c r="W20" s="244"/>
      <c r="X20" s="250">
        <v>1</v>
      </c>
      <c r="Y20" s="250" t="s">
        <v>101</v>
      </c>
      <c r="Z20" s="250" t="s">
        <v>101</v>
      </c>
      <c r="AA20" s="250" t="s">
        <v>102</v>
      </c>
    </row>
    <row r="21" spans="1:27" s="245" customFormat="1" ht="12.75" customHeight="1">
      <c r="A21" s="239">
        <v>16</v>
      </c>
      <c r="B21" s="246" t="s">
        <v>138</v>
      </c>
      <c r="C21" s="246" t="s">
        <v>139</v>
      </c>
      <c r="D21" s="239" t="s">
        <v>101</v>
      </c>
      <c r="E21" s="239" t="s">
        <v>102</v>
      </c>
      <c r="F21" s="239">
        <v>1978</v>
      </c>
      <c r="G21" s="251">
        <v>332000</v>
      </c>
      <c r="H21" s="252" t="s">
        <v>214</v>
      </c>
      <c r="I21" s="249" t="s">
        <v>145</v>
      </c>
      <c r="J21" s="246" t="s">
        <v>167</v>
      </c>
      <c r="K21" s="246"/>
      <c r="L21" s="246" t="s">
        <v>151</v>
      </c>
      <c r="M21" s="246" t="s">
        <v>152</v>
      </c>
      <c r="N21" s="246" t="s">
        <v>164</v>
      </c>
      <c r="O21" s="246" t="s">
        <v>108</v>
      </c>
      <c r="P21" s="246" t="s">
        <v>108</v>
      </c>
      <c r="Q21" s="246" t="s">
        <v>108</v>
      </c>
      <c r="R21" s="246" t="s">
        <v>108</v>
      </c>
      <c r="S21" s="246" t="s">
        <v>162</v>
      </c>
      <c r="T21" s="246" t="s">
        <v>108</v>
      </c>
      <c r="U21" s="244"/>
      <c r="V21" s="250">
        <v>84</v>
      </c>
      <c r="W21" s="244"/>
      <c r="X21" s="250">
        <v>1</v>
      </c>
      <c r="Y21" s="250" t="s">
        <v>101</v>
      </c>
      <c r="Z21" s="250" t="s">
        <v>101</v>
      </c>
      <c r="AA21" s="250" t="s">
        <v>102</v>
      </c>
    </row>
    <row r="22" spans="1:27" s="245" customFormat="1" ht="51">
      <c r="A22" s="239">
        <v>17</v>
      </c>
      <c r="B22" s="246" t="s">
        <v>138</v>
      </c>
      <c r="C22" s="246" t="s">
        <v>139</v>
      </c>
      <c r="D22" s="239" t="s">
        <v>101</v>
      </c>
      <c r="E22" s="239" t="s">
        <v>102</v>
      </c>
      <c r="F22" s="239">
        <v>1978</v>
      </c>
      <c r="G22" s="251">
        <v>332000</v>
      </c>
      <c r="H22" s="252" t="s">
        <v>214</v>
      </c>
      <c r="I22" s="249" t="s">
        <v>145</v>
      </c>
      <c r="J22" s="246" t="s">
        <v>168</v>
      </c>
      <c r="K22" s="246"/>
      <c r="L22" s="246" t="s">
        <v>151</v>
      </c>
      <c r="M22" s="246" t="s">
        <v>152</v>
      </c>
      <c r="N22" s="246" t="s">
        <v>164</v>
      </c>
      <c r="O22" s="246" t="s">
        <v>116</v>
      </c>
      <c r="P22" s="246" t="s">
        <v>108</v>
      </c>
      <c r="Q22" s="246" t="s">
        <v>108</v>
      </c>
      <c r="R22" s="246" t="s">
        <v>108</v>
      </c>
      <c r="S22" s="246" t="s">
        <v>162</v>
      </c>
      <c r="T22" s="246" t="s">
        <v>108</v>
      </c>
      <c r="U22" s="244"/>
      <c r="V22" s="250">
        <v>84</v>
      </c>
      <c r="W22" s="244"/>
      <c r="X22" s="250">
        <v>1</v>
      </c>
      <c r="Y22" s="250" t="s">
        <v>101</v>
      </c>
      <c r="Z22" s="250" t="s">
        <v>101</v>
      </c>
      <c r="AA22" s="250" t="s">
        <v>102</v>
      </c>
    </row>
    <row r="23" spans="1:27" s="5" customFormat="1" ht="114.75">
      <c r="A23" s="1">
        <v>18</v>
      </c>
      <c r="B23" s="10" t="s">
        <v>138</v>
      </c>
      <c r="C23" s="10" t="s">
        <v>139</v>
      </c>
      <c r="D23" s="1" t="s">
        <v>101</v>
      </c>
      <c r="E23" s="1" t="s">
        <v>102</v>
      </c>
      <c r="F23" s="1">
        <v>1975</v>
      </c>
      <c r="G23" s="41">
        <v>419000</v>
      </c>
      <c r="H23" s="28" t="s">
        <v>214</v>
      </c>
      <c r="I23" s="37" t="s">
        <v>169</v>
      </c>
      <c r="J23" s="10" t="s">
        <v>170</v>
      </c>
      <c r="K23" s="10"/>
      <c r="L23" s="10" t="s">
        <v>142</v>
      </c>
      <c r="M23" s="10" t="s">
        <v>114</v>
      </c>
      <c r="N23" s="10" t="s">
        <v>171</v>
      </c>
      <c r="O23" s="10" t="s">
        <v>116</v>
      </c>
      <c r="P23" s="10" t="s">
        <v>108</v>
      </c>
      <c r="Q23" s="10" t="s">
        <v>108</v>
      </c>
      <c r="R23" s="10" t="s">
        <v>116</v>
      </c>
      <c r="S23" s="10" t="s">
        <v>108</v>
      </c>
      <c r="T23" s="10" t="s">
        <v>108</v>
      </c>
      <c r="U23" s="35"/>
      <c r="V23" s="36">
        <v>106</v>
      </c>
      <c r="W23" s="36"/>
      <c r="X23" s="36">
        <v>2</v>
      </c>
      <c r="Y23" s="36" t="s">
        <v>102</v>
      </c>
      <c r="Z23" s="36" t="s">
        <v>101</v>
      </c>
      <c r="AA23" s="36" t="s">
        <v>102</v>
      </c>
    </row>
    <row r="24" spans="1:27" s="5" customFormat="1" ht="38.25">
      <c r="A24" s="1">
        <v>20</v>
      </c>
      <c r="B24" s="10" t="s">
        <v>138</v>
      </c>
      <c r="C24" s="10" t="s">
        <v>139</v>
      </c>
      <c r="D24" s="1" t="s">
        <v>101</v>
      </c>
      <c r="E24" s="1" t="s">
        <v>102</v>
      </c>
      <c r="F24" s="1">
        <v>1900</v>
      </c>
      <c r="G24" s="41">
        <v>500000</v>
      </c>
      <c r="H24" s="28" t="s">
        <v>214</v>
      </c>
      <c r="I24" s="37" t="s">
        <v>172</v>
      </c>
      <c r="J24" s="10" t="s">
        <v>173</v>
      </c>
      <c r="K24" s="10"/>
      <c r="L24" s="10" t="s">
        <v>158</v>
      </c>
      <c r="M24" s="10" t="s">
        <v>174</v>
      </c>
      <c r="N24" s="10" t="s">
        <v>175</v>
      </c>
      <c r="O24" s="10" t="s">
        <v>116</v>
      </c>
      <c r="P24" s="10" t="s">
        <v>108</v>
      </c>
      <c r="Q24" s="10" t="s">
        <v>108</v>
      </c>
      <c r="R24" s="10" t="s">
        <v>116</v>
      </c>
      <c r="S24" s="10" t="s">
        <v>124</v>
      </c>
      <c r="T24" s="10" t="s">
        <v>108</v>
      </c>
      <c r="U24" s="35"/>
      <c r="V24" s="36">
        <v>351</v>
      </c>
      <c r="W24" s="36"/>
      <c r="X24" s="36">
        <v>2</v>
      </c>
      <c r="Y24" s="36" t="s">
        <v>102</v>
      </c>
      <c r="Z24" s="36" t="s">
        <v>102</v>
      </c>
      <c r="AA24" s="36" t="s">
        <v>102</v>
      </c>
    </row>
    <row r="25" spans="1:27" s="5" customFormat="1" ht="63.75">
      <c r="A25" s="1">
        <v>21</v>
      </c>
      <c r="B25" s="10" t="s">
        <v>138</v>
      </c>
      <c r="C25" s="10" t="s">
        <v>139</v>
      </c>
      <c r="D25" s="1" t="s">
        <v>101</v>
      </c>
      <c r="E25" s="1" t="s">
        <v>102</v>
      </c>
      <c r="F25" s="1">
        <v>1930</v>
      </c>
      <c r="G25" s="41">
        <v>1687000</v>
      </c>
      <c r="H25" s="28" t="s">
        <v>214</v>
      </c>
      <c r="I25" s="37" t="s">
        <v>176</v>
      </c>
      <c r="J25" s="10" t="s">
        <v>177</v>
      </c>
      <c r="K25" s="10"/>
      <c r="L25" s="10" t="s">
        <v>142</v>
      </c>
      <c r="M25" s="10" t="s">
        <v>178</v>
      </c>
      <c r="N25" s="10" t="s">
        <v>179</v>
      </c>
      <c r="O25" s="10" t="s">
        <v>116</v>
      </c>
      <c r="P25" s="10" t="s">
        <v>108</v>
      </c>
      <c r="Q25" s="10" t="s">
        <v>108</v>
      </c>
      <c r="R25" s="10" t="s">
        <v>108</v>
      </c>
      <c r="S25" s="10" t="s">
        <v>124</v>
      </c>
      <c r="T25" s="10" t="s">
        <v>108</v>
      </c>
      <c r="U25" s="35"/>
      <c r="V25" s="36">
        <v>425</v>
      </c>
      <c r="W25" s="36"/>
      <c r="X25" s="36">
        <v>3</v>
      </c>
      <c r="Y25" s="36" t="s">
        <v>101</v>
      </c>
      <c r="Z25" s="36" t="s">
        <v>102</v>
      </c>
      <c r="AA25" s="36" t="s">
        <v>102</v>
      </c>
    </row>
    <row r="26" spans="1:27" s="5" customFormat="1" ht="26.25" customHeight="1">
      <c r="A26" s="1">
        <v>22</v>
      </c>
      <c r="B26" s="10" t="s">
        <v>131</v>
      </c>
      <c r="C26" s="10" t="s">
        <v>132</v>
      </c>
      <c r="D26" s="1" t="s">
        <v>101</v>
      </c>
      <c r="E26" s="1" t="s">
        <v>102</v>
      </c>
      <c r="F26" s="1">
        <v>1960</v>
      </c>
      <c r="G26" s="63">
        <v>4755</v>
      </c>
      <c r="H26" s="39" t="s">
        <v>215</v>
      </c>
      <c r="I26" s="37" t="s">
        <v>180</v>
      </c>
      <c r="J26" s="10" t="s">
        <v>177</v>
      </c>
      <c r="K26" s="10"/>
      <c r="L26" s="10" t="s">
        <v>181</v>
      </c>
      <c r="M26" s="10" t="s">
        <v>182</v>
      </c>
      <c r="N26" s="10" t="s">
        <v>183</v>
      </c>
      <c r="O26" s="10" t="s">
        <v>116</v>
      </c>
      <c r="P26" s="10" t="s">
        <v>124</v>
      </c>
      <c r="Q26" s="10" t="s">
        <v>124</v>
      </c>
      <c r="R26" s="10" t="s">
        <v>124</v>
      </c>
      <c r="S26" s="10" t="s">
        <v>124</v>
      </c>
      <c r="T26" s="10" t="s">
        <v>116</v>
      </c>
      <c r="U26" s="35"/>
      <c r="V26" s="36">
        <v>86</v>
      </c>
      <c r="W26" s="36"/>
      <c r="X26" s="36">
        <v>1</v>
      </c>
      <c r="Y26" s="36" t="s">
        <v>102</v>
      </c>
      <c r="Z26" s="36" t="s">
        <v>102</v>
      </c>
      <c r="AA26" s="36" t="s">
        <v>102</v>
      </c>
    </row>
    <row r="27" spans="1:27" s="5" customFormat="1" ht="127.5">
      <c r="A27" s="1">
        <v>23</v>
      </c>
      <c r="B27" s="10" t="s">
        <v>184</v>
      </c>
      <c r="C27" s="10" t="s">
        <v>139</v>
      </c>
      <c r="D27" s="1" t="s">
        <v>101</v>
      </c>
      <c r="E27" s="1" t="s">
        <v>102</v>
      </c>
      <c r="F27" s="1">
        <v>1965</v>
      </c>
      <c r="G27" s="63">
        <v>16363.69</v>
      </c>
      <c r="H27" s="39" t="s">
        <v>215</v>
      </c>
      <c r="I27" s="37" t="s">
        <v>185</v>
      </c>
      <c r="J27" s="10" t="s">
        <v>137</v>
      </c>
      <c r="K27" s="10"/>
      <c r="L27" s="10" t="s">
        <v>142</v>
      </c>
      <c r="M27" s="10" t="s">
        <v>114</v>
      </c>
      <c r="N27" s="10" t="s">
        <v>186</v>
      </c>
      <c r="O27" s="10" t="s">
        <v>108</v>
      </c>
      <c r="P27" s="10" t="s">
        <v>108</v>
      </c>
      <c r="Q27" s="10" t="s">
        <v>108</v>
      </c>
      <c r="R27" s="10" t="s">
        <v>108</v>
      </c>
      <c r="S27" s="10" t="s">
        <v>108</v>
      </c>
      <c r="T27" s="10" t="s">
        <v>108</v>
      </c>
      <c r="U27" s="35"/>
      <c r="V27" s="36">
        <v>117</v>
      </c>
      <c r="W27" s="36"/>
      <c r="X27" s="36">
        <v>1</v>
      </c>
      <c r="Y27" s="36" t="s">
        <v>101</v>
      </c>
      <c r="Z27" s="36" t="s">
        <v>101</v>
      </c>
      <c r="AA27" s="36" t="s">
        <v>102</v>
      </c>
    </row>
    <row r="28" spans="1:27" s="5" customFormat="1" ht="25.5" customHeight="1">
      <c r="A28" s="1">
        <v>24</v>
      </c>
      <c r="B28" s="10" t="s">
        <v>187</v>
      </c>
      <c r="C28" s="10" t="s">
        <v>110</v>
      </c>
      <c r="D28" s="1" t="s">
        <v>101</v>
      </c>
      <c r="E28" s="1" t="s">
        <v>101</v>
      </c>
      <c r="F28" s="1">
        <v>1911</v>
      </c>
      <c r="G28" s="63">
        <v>855000</v>
      </c>
      <c r="H28" s="28" t="s">
        <v>214</v>
      </c>
      <c r="I28" s="37" t="s">
        <v>188</v>
      </c>
      <c r="J28" s="10" t="s">
        <v>189</v>
      </c>
      <c r="K28" s="10"/>
      <c r="L28" s="10" t="s">
        <v>142</v>
      </c>
      <c r="M28" s="10" t="s">
        <v>147</v>
      </c>
      <c r="N28" s="10" t="s">
        <v>190</v>
      </c>
      <c r="O28" s="10" t="s">
        <v>108</v>
      </c>
      <c r="P28" s="10" t="s">
        <v>108</v>
      </c>
      <c r="Q28" s="10" t="s">
        <v>108</v>
      </c>
      <c r="R28" s="10" t="s">
        <v>108</v>
      </c>
      <c r="S28" s="10" t="s">
        <v>124</v>
      </c>
      <c r="T28" s="10" t="s">
        <v>108</v>
      </c>
      <c r="U28" s="35"/>
      <c r="V28" s="36">
        <v>265</v>
      </c>
      <c r="W28" s="36"/>
      <c r="X28" s="36">
        <v>2</v>
      </c>
      <c r="Y28" s="36" t="s">
        <v>101</v>
      </c>
      <c r="Z28" s="36" t="s">
        <v>101</v>
      </c>
      <c r="AA28" s="36" t="s">
        <v>102</v>
      </c>
    </row>
    <row r="29" spans="1:27" s="5" customFormat="1" ht="38.25">
      <c r="A29" s="1">
        <v>25</v>
      </c>
      <c r="B29" s="10" t="s">
        <v>191</v>
      </c>
      <c r="C29" s="10" t="s">
        <v>110</v>
      </c>
      <c r="D29" s="1" t="s">
        <v>101</v>
      </c>
      <c r="E29" s="1" t="s">
        <v>102</v>
      </c>
      <c r="F29" s="1">
        <v>1987</v>
      </c>
      <c r="G29" s="63">
        <v>22704</v>
      </c>
      <c r="H29" s="39" t="s">
        <v>215</v>
      </c>
      <c r="I29" s="37" t="s">
        <v>192</v>
      </c>
      <c r="J29" s="10" t="s">
        <v>193</v>
      </c>
      <c r="K29" s="10"/>
      <c r="L29" s="10" t="s">
        <v>194</v>
      </c>
      <c r="M29" s="10" t="s">
        <v>195</v>
      </c>
      <c r="N29" s="10" t="s">
        <v>196</v>
      </c>
      <c r="O29" s="10" t="s">
        <v>197</v>
      </c>
      <c r="P29" s="10" t="s">
        <v>198</v>
      </c>
      <c r="Q29" s="10" t="s">
        <v>198</v>
      </c>
      <c r="R29" s="10" t="s">
        <v>198</v>
      </c>
      <c r="S29" s="10" t="s">
        <v>198</v>
      </c>
      <c r="T29" s="10" t="s">
        <v>198</v>
      </c>
      <c r="U29" s="35"/>
      <c r="V29" s="36">
        <v>347</v>
      </c>
      <c r="W29" s="36"/>
      <c r="X29" s="36">
        <v>2</v>
      </c>
      <c r="Y29" s="36"/>
      <c r="Z29" s="36" t="s">
        <v>101</v>
      </c>
      <c r="AA29" s="36" t="s">
        <v>102</v>
      </c>
    </row>
    <row r="30" spans="1:27" s="5" customFormat="1" ht="30.75" customHeight="1">
      <c r="A30" s="1">
        <v>26</v>
      </c>
      <c r="B30" s="40" t="s">
        <v>199</v>
      </c>
      <c r="C30" s="40" t="s">
        <v>139</v>
      </c>
      <c r="D30" s="1" t="s">
        <v>101</v>
      </c>
      <c r="E30" s="1" t="s">
        <v>102</v>
      </c>
      <c r="F30" s="1">
        <v>1977</v>
      </c>
      <c r="G30" s="41">
        <v>230000</v>
      </c>
      <c r="H30" s="28" t="s">
        <v>214</v>
      </c>
      <c r="I30" s="42" t="s">
        <v>154</v>
      </c>
      <c r="J30" s="40" t="s">
        <v>200</v>
      </c>
      <c r="K30" s="40"/>
      <c r="L30" s="40" t="s">
        <v>181</v>
      </c>
      <c r="M30" s="40" t="s">
        <v>182</v>
      </c>
      <c r="N30" s="40" t="s">
        <v>201</v>
      </c>
      <c r="O30" s="40" t="s">
        <v>116</v>
      </c>
      <c r="P30" s="40" t="s">
        <v>108</v>
      </c>
      <c r="Q30" s="40" t="s">
        <v>108</v>
      </c>
      <c r="R30" s="40" t="s">
        <v>108</v>
      </c>
      <c r="S30" s="40" t="s">
        <v>108</v>
      </c>
      <c r="T30" s="40" t="s">
        <v>108</v>
      </c>
      <c r="U30" s="36"/>
      <c r="V30" s="36">
        <v>58</v>
      </c>
      <c r="W30" s="36"/>
      <c r="X30" s="36">
        <v>1</v>
      </c>
      <c r="Y30" s="36" t="s">
        <v>102</v>
      </c>
      <c r="Z30" s="36" t="s">
        <v>101</v>
      </c>
      <c r="AA30" s="36" t="s">
        <v>102</v>
      </c>
    </row>
    <row r="31" spans="1:27" s="5" customFormat="1" ht="25.5">
      <c r="A31" s="1">
        <v>27</v>
      </c>
      <c r="B31" s="10" t="s">
        <v>202</v>
      </c>
      <c r="C31" s="32" t="s">
        <v>203</v>
      </c>
      <c r="D31" s="1" t="s">
        <v>101</v>
      </c>
      <c r="E31" s="1" t="s">
        <v>102</v>
      </c>
      <c r="F31" s="1">
        <v>2010</v>
      </c>
      <c r="G31" s="63">
        <v>229000</v>
      </c>
      <c r="H31" s="39" t="s">
        <v>215</v>
      </c>
      <c r="I31" s="38" t="s">
        <v>204</v>
      </c>
      <c r="J31" s="10" t="s">
        <v>205</v>
      </c>
      <c r="K31" s="10"/>
      <c r="L31" s="10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s="5" customFormat="1" ht="25.5">
      <c r="A32" s="1">
        <v>28</v>
      </c>
      <c r="B32" s="10" t="s">
        <v>206</v>
      </c>
      <c r="C32" s="32" t="s">
        <v>203</v>
      </c>
      <c r="D32" s="1" t="s">
        <v>101</v>
      </c>
      <c r="E32" s="1" t="s">
        <v>102</v>
      </c>
      <c r="F32" s="1">
        <v>2007</v>
      </c>
      <c r="G32" s="63">
        <v>21235.64</v>
      </c>
      <c r="H32" s="39" t="s">
        <v>215</v>
      </c>
      <c r="I32" s="38"/>
      <c r="J32" s="10" t="s">
        <v>207</v>
      </c>
      <c r="K32" s="10"/>
      <c r="L32" s="10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s="5" customFormat="1" ht="25.5">
      <c r="A33" s="1">
        <v>29</v>
      </c>
      <c r="B33" s="10" t="s">
        <v>208</v>
      </c>
      <c r="C33" s="32" t="s">
        <v>203</v>
      </c>
      <c r="D33" s="1" t="s">
        <v>101</v>
      </c>
      <c r="E33" s="1" t="s">
        <v>102</v>
      </c>
      <c r="F33" s="1">
        <v>2009</v>
      </c>
      <c r="G33" s="63">
        <v>32475.42</v>
      </c>
      <c r="H33" s="39" t="s">
        <v>215</v>
      </c>
      <c r="I33" s="38"/>
      <c r="J33" s="10" t="s">
        <v>209</v>
      </c>
      <c r="K33" s="10"/>
      <c r="L33" s="10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s="5" customFormat="1" ht="24" customHeight="1">
      <c r="A34" s="1">
        <v>30</v>
      </c>
      <c r="B34" s="10" t="s">
        <v>202</v>
      </c>
      <c r="C34" s="32" t="s">
        <v>203</v>
      </c>
      <c r="D34" s="1" t="s">
        <v>101</v>
      </c>
      <c r="E34" s="1" t="s">
        <v>102</v>
      </c>
      <c r="F34" s="1">
        <v>2006</v>
      </c>
      <c r="G34" s="63">
        <v>1266.36</v>
      </c>
      <c r="H34" s="39" t="s">
        <v>215</v>
      </c>
      <c r="I34" s="38"/>
      <c r="J34" s="10" t="s">
        <v>210</v>
      </c>
      <c r="K34" s="10"/>
      <c r="L34" s="10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s="5" customFormat="1" ht="25.5">
      <c r="A35" s="1">
        <v>31</v>
      </c>
      <c r="B35" s="10" t="s">
        <v>202</v>
      </c>
      <c r="C35" s="32" t="s">
        <v>203</v>
      </c>
      <c r="D35" s="1" t="s">
        <v>101</v>
      </c>
      <c r="E35" s="1" t="s">
        <v>102</v>
      </c>
      <c r="F35" s="1">
        <v>2011</v>
      </c>
      <c r="G35" s="63">
        <v>31765.99</v>
      </c>
      <c r="H35" s="39" t="s">
        <v>215</v>
      </c>
      <c r="I35" s="38"/>
      <c r="J35" s="10" t="s">
        <v>211</v>
      </c>
      <c r="K35" s="10"/>
      <c r="L35" s="10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s="5" customFormat="1" ht="38.25">
      <c r="A36" s="1">
        <v>32</v>
      </c>
      <c r="B36" s="10" t="s">
        <v>202</v>
      </c>
      <c r="C36" s="32" t="s">
        <v>203</v>
      </c>
      <c r="D36" s="1" t="s">
        <v>101</v>
      </c>
      <c r="E36" s="1" t="s">
        <v>102</v>
      </c>
      <c r="F36" s="1">
        <v>2012</v>
      </c>
      <c r="G36" s="63">
        <v>24725.29</v>
      </c>
      <c r="H36" s="39" t="s">
        <v>215</v>
      </c>
      <c r="I36" s="38"/>
      <c r="J36" s="10" t="s">
        <v>212</v>
      </c>
      <c r="K36" s="10"/>
      <c r="L36" s="10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s="5" customFormat="1" ht="37.5" customHeight="1">
      <c r="A37" s="1">
        <v>33</v>
      </c>
      <c r="B37" s="32" t="s">
        <v>213</v>
      </c>
      <c r="C37" s="32" t="s">
        <v>203</v>
      </c>
      <c r="D37" s="50" t="s">
        <v>101</v>
      </c>
      <c r="E37" s="50" t="s">
        <v>102</v>
      </c>
      <c r="F37" s="50">
        <v>2011</v>
      </c>
      <c r="G37" s="78">
        <v>277144.18</v>
      </c>
      <c r="H37" s="39" t="s">
        <v>215</v>
      </c>
      <c r="I37" s="43" t="s">
        <v>204</v>
      </c>
      <c r="J37" s="32" t="s">
        <v>205</v>
      </c>
      <c r="K37" s="32"/>
      <c r="L37" s="32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44"/>
      <c r="Y37" s="44"/>
      <c r="Z37" s="44"/>
      <c r="AA37" s="44"/>
    </row>
    <row r="38" spans="1:27" s="5" customFormat="1" ht="12.75">
      <c r="A38" s="253" t="s">
        <v>0</v>
      </c>
      <c r="B38" s="253" t="s">
        <v>0</v>
      </c>
      <c r="C38" s="253"/>
      <c r="D38" s="73"/>
      <c r="E38" s="45"/>
      <c r="F38" s="1"/>
      <c r="G38" s="155">
        <f>SUM(G6:G37)</f>
        <v>12575044.339999998</v>
      </c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2.75" customHeight="1">
      <c r="A39" s="263" t="s">
        <v>252</v>
      </c>
      <c r="B39" s="263"/>
      <c r="C39" s="263"/>
      <c r="D39" s="263"/>
      <c r="E39" s="263"/>
      <c r="F39" s="263"/>
      <c r="G39" s="263"/>
      <c r="H39" s="4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5" customFormat="1" ht="51">
      <c r="A40" s="8">
        <v>1</v>
      </c>
      <c r="B40" s="7" t="s">
        <v>242</v>
      </c>
      <c r="C40" s="7" t="s">
        <v>243</v>
      </c>
      <c r="D40" s="8" t="s">
        <v>101</v>
      </c>
      <c r="E40" s="8" t="s">
        <v>102</v>
      </c>
      <c r="F40" s="8">
        <v>1963</v>
      </c>
      <c r="G40" s="63">
        <v>1929000</v>
      </c>
      <c r="H40" s="28" t="s">
        <v>214</v>
      </c>
      <c r="I40" s="49" t="s">
        <v>244</v>
      </c>
      <c r="J40" s="10" t="s">
        <v>245</v>
      </c>
      <c r="K40" s="10" t="s">
        <v>241</v>
      </c>
      <c r="L40" s="10" t="s">
        <v>246</v>
      </c>
      <c r="M40" s="7" t="s">
        <v>246</v>
      </c>
      <c r="N40" s="7" t="s">
        <v>247</v>
      </c>
      <c r="O40" s="7" t="s">
        <v>116</v>
      </c>
      <c r="P40" s="7" t="s">
        <v>108</v>
      </c>
      <c r="Q40" s="7" t="s">
        <v>108</v>
      </c>
      <c r="R40" s="10" t="s">
        <v>108</v>
      </c>
      <c r="S40" s="10" t="s">
        <v>162</v>
      </c>
      <c r="T40" s="10" t="s">
        <v>108</v>
      </c>
      <c r="U40" s="35"/>
      <c r="V40" s="35">
        <v>885</v>
      </c>
      <c r="W40" s="35"/>
      <c r="X40" s="35">
        <v>2</v>
      </c>
      <c r="Y40" s="35" t="s">
        <v>102</v>
      </c>
      <c r="Z40" s="35"/>
      <c r="AA40" s="35" t="s">
        <v>102</v>
      </c>
    </row>
    <row r="41" spans="1:27" s="5" customFormat="1" ht="12.75">
      <c r="A41" s="1">
        <v>2</v>
      </c>
      <c r="B41" s="10" t="s">
        <v>131</v>
      </c>
      <c r="C41" s="10" t="s">
        <v>248</v>
      </c>
      <c r="D41" s="1" t="s">
        <v>101</v>
      </c>
      <c r="E41" s="1" t="s">
        <v>102</v>
      </c>
      <c r="F41" s="1">
        <v>1988</v>
      </c>
      <c r="G41" s="63">
        <v>9486.74</v>
      </c>
      <c r="H41" s="53" t="s">
        <v>215</v>
      </c>
      <c r="I41" s="37"/>
      <c r="J41" s="10" t="s">
        <v>245</v>
      </c>
      <c r="K41" s="35"/>
      <c r="L41" s="10" t="s">
        <v>246</v>
      </c>
      <c r="M41" s="10" t="s">
        <v>246</v>
      </c>
      <c r="N41" s="10" t="s">
        <v>247</v>
      </c>
      <c r="O41" s="10" t="s">
        <v>116</v>
      </c>
      <c r="P41" s="10" t="s">
        <v>108</v>
      </c>
      <c r="Q41" s="10" t="s">
        <v>108</v>
      </c>
      <c r="R41" s="10" t="s">
        <v>108</v>
      </c>
      <c r="S41" s="10" t="s">
        <v>162</v>
      </c>
      <c r="T41" s="10" t="s">
        <v>108</v>
      </c>
      <c r="U41" s="35"/>
      <c r="V41" s="35">
        <v>57</v>
      </c>
      <c r="W41" s="35"/>
      <c r="X41" s="35">
        <v>1</v>
      </c>
      <c r="Y41" s="35" t="s">
        <v>102</v>
      </c>
      <c r="Z41" s="35"/>
      <c r="AA41" s="35" t="s">
        <v>102</v>
      </c>
    </row>
    <row r="42" spans="1:27" s="5" customFormat="1" ht="12.75">
      <c r="A42" s="1">
        <v>3</v>
      </c>
      <c r="B42" s="10" t="s">
        <v>249</v>
      </c>
      <c r="C42" s="10" t="s">
        <v>243</v>
      </c>
      <c r="D42" s="1" t="s">
        <v>101</v>
      </c>
      <c r="E42" s="1" t="s">
        <v>102</v>
      </c>
      <c r="F42" s="1">
        <v>2011</v>
      </c>
      <c r="G42" s="63">
        <v>251531.75</v>
      </c>
      <c r="H42" s="39" t="s">
        <v>215</v>
      </c>
      <c r="I42" s="37"/>
      <c r="J42" s="10" t="s">
        <v>245</v>
      </c>
      <c r="K42" s="35"/>
      <c r="L42" s="10"/>
      <c r="M42" s="10"/>
      <c r="N42" s="10"/>
      <c r="O42" s="10"/>
      <c r="P42" s="10"/>
      <c r="Q42" s="10"/>
      <c r="R42" s="10"/>
      <c r="S42" s="10"/>
      <c r="T42" s="10"/>
      <c r="U42" s="35"/>
      <c r="V42" s="35"/>
      <c r="W42" s="35"/>
      <c r="X42" s="35"/>
      <c r="Y42" s="35"/>
      <c r="Z42" s="35"/>
      <c r="AA42" s="35"/>
    </row>
    <row r="43" spans="1:27" s="5" customFormat="1" ht="12.75">
      <c r="A43" s="1">
        <v>4</v>
      </c>
      <c r="B43" s="10" t="s">
        <v>250</v>
      </c>
      <c r="C43" s="10" t="s">
        <v>243</v>
      </c>
      <c r="D43" s="1" t="s">
        <v>101</v>
      </c>
      <c r="E43" s="1" t="s">
        <v>102</v>
      </c>
      <c r="F43" s="1">
        <v>2012</v>
      </c>
      <c r="G43" s="63">
        <v>22386</v>
      </c>
      <c r="H43" s="39" t="s">
        <v>215</v>
      </c>
      <c r="I43" s="37"/>
      <c r="J43" s="10" t="s">
        <v>245</v>
      </c>
      <c r="K43" s="35"/>
      <c r="L43" s="10"/>
      <c r="M43" s="10"/>
      <c r="N43" s="10"/>
      <c r="O43" s="10"/>
      <c r="P43" s="10"/>
      <c r="Q43" s="10"/>
      <c r="R43" s="10"/>
      <c r="S43" s="10"/>
      <c r="T43" s="10"/>
      <c r="U43" s="35"/>
      <c r="V43" s="35"/>
      <c r="W43" s="35"/>
      <c r="X43" s="35"/>
      <c r="Y43" s="35"/>
      <c r="Z43" s="35"/>
      <c r="AA43" s="35"/>
    </row>
    <row r="44" spans="1:27" s="5" customFormat="1" ht="12.75">
      <c r="A44" s="1">
        <v>5</v>
      </c>
      <c r="B44" s="10" t="s">
        <v>251</v>
      </c>
      <c r="C44" s="10" t="s">
        <v>243</v>
      </c>
      <c r="D44" s="1" t="s">
        <v>101</v>
      </c>
      <c r="E44" s="1" t="s">
        <v>102</v>
      </c>
      <c r="F44" s="1">
        <v>2012</v>
      </c>
      <c r="G44" s="63">
        <v>117719</v>
      </c>
      <c r="H44" s="39" t="s">
        <v>215</v>
      </c>
      <c r="I44" s="37"/>
      <c r="J44" s="10" t="s">
        <v>245</v>
      </c>
      <c r="K44" s="35"/>
      <c r="L44" s="10"/>
      <c r="M44" s="10"/>
      <c r="N44" s="10"/>
      <c r="O44" s="10"/>
      <c r="P44" s="10"/>
      <c r="Q44" s="10"/>
      <c r="R44" s="10"/>
      <c r="S44" s="10"/>
      <c r="T44" s="10"/>
      <c r="U44" s="35"/>
      <c r="V44" s="35"/>
      <c r="W44" s="35"/>
      <c r="X44" s="35"/>
      <c r="Y44" s="35"/>
      <c r="Z44" s="35"/>
      <c r="AA44" s="35"/>
    </row>
    <row r="45" spans="1:27" s="5" customFormat="1" ht="12.75">
      <c r="A45" s="253" t="s">
        <v>0</v>
      </c>
      <c r="B45" s="253" t="s">
        <v>0</v>
      </c>
      <c r="C45" s="253"/>
      <c r="D45" s="73"/>
      <c r="E45" s="45"/>
      <c r="F45" s="1"/>
      <c r="G45" s="160">
        <f>SUM(G40:G44)</f>
        <v>2330123.49</v>
      </c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2.75" customHeight="1">
      <c r="A46" s="263" t="s">
        <v>415</v>
      </c>
      <c r="B46" s="263"/>
      <c r="C46" s="263"/>
      <c r="D46" s="263"/>
      <c r="E46" s="263"/>
      <c r="F46" s="263"/>
      <c r="G46" s="263"/>
      <c r="H46" s="4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5" customFormat="1" ht="69.75" customHeight="1">
      <c r="A47" s="8">
        <v>1</v>
      </c>
      <c r="B47" s="40" t="s">
        <v>283</v>
      </c>
      <c r="C47" s="1" t="s">
        <v>243</v>
      </c>
      <c r="D47" s="1" t="s">
        <v>284</v>
      </c>
      <c r="E47" s="1" t="s">
        <v>285</v>
      </c>
      <c r="F47" s="50">
        <v>1990</v>
      </c>
      <c r="G47" s="78">
        <v>8000000</v>
      </c>
      <c r="H47" s="28" t="s">
        <v>214</v>
      </c>
      <c r="I47" s="49" t="s">
        <v>286</v>
      </c>
      <c r="J47" s="10" t="s">
        <v>287</v>
      </c>
      <c r="K47" s="35"/>
      <c r="L47" s="1" t="s">
        <v>288</v>
      </c>
      <c r="M47" s="1" t="s">
        <v>289</v>
      </c>
      <c r="N47" s="1" t="s">
        <v>290</v>
      </c>
      <c r="O47" s="1" t="s">
        <v>291</v>
      </c>
      <c r="P47" s="1" t="s">
        <v>291</v>
      </c>
      <c r="Q47" s="1" t="s">
        <v>291</v>
      </c>
      <c r="R47" s="1" t="s">
        <v>291</v>
      </c>
      <c r="S47" s="1" t="s">
        <v>291</v>
      </c>
      <c r="T47" s="1" t="s">
        <v>291</v>
      </c>
      <c r="U47" s="144"/>
      <c r="V47" s="158" t="s">
        <v>292</v>
      </c>
      <c r="W47" s="144"/>
      <c r="X47" s="158" t="s">
        <v>293</v>
      </c>
      <c r="Y47" s="158" t="s">
        <v>294</v>
      </c>
      <c r="Z47" s="158"/>
      <c r="AA47" s="158" t="s">
        <v>295</v>
      </c>
    </row>
    <row r="48" spans="1:27" s="5" customFormat="1" ht="54.75" customHeight="1">
      <c r="A48" s="1">
        <v>2</v>
      </c>
      <c r="B48" s="40" t="s">
        <v>296</v>
      </c>
      <c r="C48" s="1" t="s">
        <v>297</v>
      </c>
      <c r="D48" s="1" t="s">
        <v>284</v>
      </c>
      <c r="E48" s="1" t="s">
        <v>285</v>
      </c>
      <c r="F48" s="1">
        <v>2008</v>
      </c>
      <c r="G48" s="78">
        <v>5374104.8</v>
      </c>
      <c r="H48" s="39" t="s">
        <v>215</v>
      </c>
      <c r="I48" s="37" t="s">
        <v>298</v>
      </c>
      <c r="J48" s="10" t="s">
        <v>287</v>
      </c>
      <c r="K48" s="35"/>
      <c r="L48" s="1" t="s">
        <v>299</v>
      </c>
      <c r="M48" s="1" t="s">
        <v>300</v>
      </c>
      <c r="N48" s="1" t="s">
        <v>301</v>
      </c>
      <c r="O48" s="1" t="s">
        <v>291</v>
      </c>
      <c r="P48" s="1" t="s">
        <v>291</v>
      </c>
      <c r="Q48" s="1" t="s">
        <v>291</v>
      </c>
      <c r="R48" s="1" t="s">
        <v>291</v>
      </c>
      <c r="S48" s="1" t="s">
        <v>291</v>
      </c>
      <c r="T48" s="1" t="s">
        <v>291</v>
      </c>
      <c r="U48" s="144"/>
      <c r="V48" s="158">
        <v>2021.3</v>
      </c>
      <c r="W48" s="144"/>
      <c r="X48" s="158" t="s">
        <v>302</v>
      </c>
      <c r="Y48" s="158" t="s">
        <v>295</v>
      </c>
      <c r="Z48" s="158"/>
      <c r="AA48" s="158" t="s">
        <v>295</v>
      </c>
    </row>
    <row r="49" spans="1:27" s="5" customFormat="1" ht="37.5" customHeight="1">
      <c r="A49" s="1">
        <v>3</v>
      </c>
      <c r="B49" s="40" t="s">
        <v>303</v>
      </c>
      <c r="C49" s="1" t="s">
        <v>304</v>
      </c>
      <c r="D49" s="1" t="s">
        <v>284</v>
      </c>
      <c r="E49" s="1" t="s">
        <v>285</v>
      </c>
      <c r="F49" s="50" t="s">
        <v>305</v>
      </c>
      <c r="G49" s="63">
        <v>34200.61</v>
      </c>
      <c r="H49" s="39" t="s">
        <v>215</v>
      </c>
      <c r="I49" s="37" t="s">
        <v>306</v>
      </c>
      <c r="J49" s="10" t="s">
        <v>287</v>
      </c>
      <c r="K49" s="35"/>
      <c r="L49" s="1" t="s">
        <v>307</v>
      </c>
      <c r="M49" s="1" t="s">
        <v>307</v>
      </c>
      <c r="N49" s="1" t="s">
        <v>307</v>
      </c>
      <c r="O49" s="1" t="s">
        <v>307</v>
      </c>
      <c r="P49" s="1" t="s">
        <v>307</v>
      </c>
      <c r="Q49" s="1" t="s">
        <v>307</v>
      </c>
      <c r="R49" s="1" t="s">
        <v>307</v>
      </c>
      <c r="S49" s="1" t="s">
        <v>307</v>
      </c>
      <c r="T49" s="1" t="s">
        <v>307</v>
      </c>
      <c r="U49" s="144"/>
      <c r="V49" s="158">
        <v>500</v>
      </c>
      <c r="W49" s="144"/>
      <c r="X49" s="158" t="s">
        <v>307</v>
      </c>
      <c r="Y49" s="158" t="s">
        <v>307</v>
      </c>
      <c r="Z49" s="158"/>
      <c r="AA49" s="158" t="s">
        <v>307</v>
      </c>
    </row>
    <row r="50" spans="1:27" s="5" customFormat="1" ht="109.5" customHeight="1">
      <c r="A50" s="1">
        <v>4</v>
      </c>
      <c r="B50" s="40" t="s">
        <v>308</v>
      </c>
      <c r="C50" s="1" t="s">
        <v>309</v>
      </c>
      <c r="D50" s="1" t="s">
        <v>284</v>
      </c>
      <c r="E50" s="1" t="s">
        <v>285</v>
      </c>
      <c r="F50" s="1">
        <v>2011</v>
      </c>
      <c r="G50" s="63">
        <v>910055.36</v>
      </c>
      <c r="H50" s="39" t="s">
        <v>215</v>
      </c>
      <c r="I50" s="37" t="s">
        <v>306</v>
      </c>
      <c r="J50" s="10" t="s">
        <v>287</v>
      </c>
      <c r="K50" s="35"/>
      <c r="L50" s="1" t="s">
        <v>307</v>
      </c>
      <c r="M50" s="1" t="s">
        <v>307</v>
      </c>
      <c r="N50" s="1" t="s">
        <v>307</v>
      </c>
      <c r="O50" s="1" t="s">
        <v>307</v>
      </c>
      <c r="P50" s="1" t="s">
        <v>291</v>
      </c>
      <c r="Q50" s="1" t="s">
        <v>307</v>
      </c>
      <c r="R50" s="1" t="s">
        <v>307</v>
      </c>
      <c r="S50" s="1" t="s">
        <v>307</v>
      </c>
      <c r="T50" s="1" t="s">
        <v>307</v>
      </c>
      <c r="U50" s="144"/>
      <c r="V50" s="158">
        <v>2473</v>
      </c>
      <c r="W50" s="144"/>
      <c r="X50" s="158" t="s">
        <v>307</v>
      </c>
      <c r="Y50" s="158" t="s">
        <v>307</v>
      </c>
      <c r="Z50" s="158"/>
      <c r="AA50" s="158" t="s">
        <v>307</v>
      </c>
    </row>
    <row r="51" spans="1:27" s="5" customFormat="1" ht="46.5" customHeight="1">
      <c r="A51" s="1">
        <v>5</v>
      </c>
      <c r="B51" s="40" t="s">
        <v>310</v>
      </c>
      <c r="C51" s="1" t="s">
        <v>311</v>
      </c>
      <c r="D51" s="1" t="s">
        <v>284</v>
      </c>
      <c r="E51" s="1" t="s">
        <v>285</v>
      </c>
      <c r="F51" s="1">
        <v>2012</v>
      </c>
      <c r="G51" s="63">
        <v>1403285.16</v>
      </c>
      <c r="H51" s="39" t="s">
        <v>215</v>
      </c>
      <c r="I51" s="37" t="s">
        <v>312</v>
      </c>
      <c r="J51" s="10" t="s">
        <v>287</v>
      </c>
      <c r="K51" s="35"/>
      <c r="L51" s="1" t="s">
        <v>313</v>
      </c>
      <c r="M51" s="51" t="s">
        <v>314</v>
      </c>
      <c r="N51" s="1" t="s">
        <v>315</v>
      </c>
      <c r="O51" s="1" t="s">
        <v>291</v>
      </c>
      <c r="P51" s="1" t="s">
        <v>291</v>
      </c>
      <c r="Q51" s="1" t="s">
        <v>291</v>
      </c>
      <c r="R51" s="1" t="s">
        <v>291</v>
      </c>
      <c r="S51" s="1" t="s">
        <v>291</v>
      </c>
      <c r="T51" s="1" t="s">
        <v>291</v>
      </c>
      <c r="U51" s="144"/>
      <c r="V51" s="1">
        <v>745.59</v>
      </c>
      <c r="W51" s="144"/>
      <c r="X51" s="1" t="s">
        <v>316</v>
      </c>
      <c r="Y51" s="1" t="s">
        <v>295</v>
      </c>
      <c r="Z51" s="1"/>
      <c r="AA51" s="1" t="s">
        <v>295</v>
      </c>
    </row>
    <row r="52" spans="1:27" s="5" customFormat="1" ht="35.25" customHeight="1">
      <c r="A52" s="1">
        <v>6</v>
      </c>
      <c r="B52" s="52" t="s">
        <v>317</v>
      </c>
      <c r="C52" s="1" t="s">
        <v>304</v>
      </c>
      <c r="D52" s="1" t="s">
        <v>284</v>
      </c>
      <c r="E52" s="1" t="s">
        <v>285</v>
      </c>
      <c r="F52" s="1">
        <v>2012</v>
      </c>
      <c r="G52" s="63">
        <v>228211</v>
      </c>
      <c r="H52" s="39" t="s">
        <v>215</v>
      </c>
      <c r="I52" s="37" t="s">
        <v>312</v>
      </c>
      <c r="J52" s="10" t="s">
        <v>287</v>
      </c>
      <c r="K52" s="35"/>
      <c r="L52" s="1" t="s">
        <v>307</v>
      </c>
      <c r="M52" s="1" t="s">
        <v>307</v>
      </c>
      <c r="N52" s="1" t="s">
        <v>307</v>
      </c>
      <c r="O52" s="1" t="s">
        <v>307</v>
      </c>
      <c r="P52" s="1" t="s">
        <v>307</v>
      </c>
      <c r="Q52" s="1" t="s">
        <v>307</v>
      </c>
      <c r="R52" s="1" t="s">
        <v>307</v>
      </c>
      <c r="S52" s="1" t="s">
        <v>307</v>
      </c>
      <c r="T52" s="1" t="s">
        <v>307</v>
      </c>
      <c r="U52" s="144"/>
      <c r="V52" s="159" t="s">
        <v>318</v>
      </c>
      <c r="W52" s="144"/>
      <c r="X52" s="159" t="s">
        <v>307</v>
      </c>
      <c r="Y52" s="159" t="s">
        <v>307</v>
      </c>
      <c r="Z52" s="159"/>
      <c r="AA52" s="159" t="s">
        <v>307</v>
      </c>
    </row>
    <row r="53" spans="1:27" s="5" customFormat="1" ht="12.75">
      <c r="A53" s="1"/>
      <c r="B53" s="253" t="s">
        <v>0</v>
      </c>
      <c r="C53" s="253"/>
      <c r="D53" s="73"/>
      <c r="E53" s="48"/>
      <c r="F53" s="36"/>
      <c r="G53" s="160">
        <f>SUM(G47:G52)</f>
        <v>15949856.93</v>
      </c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2.75" customHeight="1">
      <c r="A54" s="263" t="s">
        <v>267</v>
      </c>
      <c r="B54" s="263"/>
      <c r="C54" s="263"/>
      <c r="D54" s="263"/>
      <c r="E54" s="263"/>
      <c r="F54" s="263"/>
      <c r="G54" s="263"/>
      <c r="H54" s="4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8" s="5" customFormat="1" ht="25.5" customHeight="1">
      <c r="A55" s="1">
        <v>1</v>
      </c>
      <c r="B55" s="69" t="s">
        <v>268</v>
      </c>
      <c r="C55" s="12"/>
      <c r="D55" s="48"/>
      <c r="E55" s="48"/>
      <c r="F55" s="148">
        <v>2002</v>
      </c>
      <c r="G55" s="257">
        <v>3577000</v>
      </c>
      <c r="H55" s="260" t="s">
        <v>214</v>
      </c>
      <c r="I55" s="54" t="s">
        <v>269</v>
      </c>
      <c r="J55" s="69" t="s">
        <v>270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55"/>
      <c r="AB55" s="35"/>
    </row>
    <row r="56" spans="1:28" s="5" customFormat="1" ht="12.75">
      <c r="A56" s="1">
        <v>2</v>
      </c>
      <c r="B56" s="69" t="s">
        <v>271</v>
      </c>
      <c r="C56" s="12"/>
      <c r="D56" s="48"/>
      <c r="E56" s="48"/>
      <c r="F56" s="148">
        <v>1934</v>
      </c>
      <c r="G56" s="258"/>
      <c r="H56" s="261"/>
      <c r="I56" s="54" t="s">
        <v>269</v>
      </c>
      <c r="J56" s="54" t="s">
        <v>270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55"/>
      <c r="AB56" s="35"/>
    </row>
    <row r="57" spans="1:28" s="5" customFormat="1" ht="12.75">
      <c r="A57" s="1">
        <v>3</v>
      </c>
      <c r="B57" s="69" t="s">
        <v>272</v>
      </c>
      <c r="C57" s="12"/>
      <c r="D57" s="48"/>
      <c r="E57" s="48"/>
      <c r="F57" s="148">
        <v>1966</v>
      </c>
      <c r="G57" s="259"/>
      <c r="H57" s="262"/>
      <c r="I57" s="54" t="s">
        <v>269</v>
      </c>
      <c r="J57" s="69" t="s">
        <v>270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55"/>
      <c r="AB57" s="35"/>
    </row>
    <row r="58" spans="1:28" s="5" customFormat="1" ht="12.75">
      <c r="A58" s="1">
        <v>4</v>
      </c>
      <c r="B58" s="69" t="s">
        <v>273</v>
      </c>
      <c r="C58" s="12"/>
      <c r="D58" s="48"/>
      <c r="E58" s="48"/>
      <c r="F58" s="148">
        <v>1969</v>
      </c>
      <c r="G58" s="13">
        <v>5376</v>
      </c>
      <c r="H58" s="39" t="s">
        <v>215</v>
      </c>
      <c r="I58" s="35"/>
      <c r="J58" s="69" t="s">
        <v>270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55"/>
      <c r="AB58" s="35"/>
    </row>
    <row r="59" spans="1:27" s="5" customFormat="1" ht="12.75">
      <c r="A59" s="1"/>
      <c r="B59" s="253" t="s">
        <v>0</v>
      </c>
      <c r="C59" s="253"/>
      <c r="D59" s="73"/>
      <c r="E59" s="48"/>
      <c r="F59" s="36"/>
      <c r="G59" s="160">
        <f>SUM(G55:G58)</f>
        <v>3582376</v>
      </c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2.75" customHeight="1">
      <c r="A60" s="263" t="s">
        <v>424</v>
      </c>
      <c r="B60" s="263"/>
      <c r="C60" s="263"/>
      <c r="D60" s="263"/>
      <c r="E60" s="263"/>
      <c r="F60" s="263"/>
      <c r="G60" s="263"/>
      <c r="H60" s="4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s="245" customFormat="1" ht="114.75">
      <c r="A61" s="239">
        <v>1</v>
      </c>
      <c r="B61" s="240" t="s">
        <v>425</v>
      </c>
      <c r="C61" s="240" t="s">
        <v>426</v>
      </c>
      <c r="D61" s="241" t="s">
        <v>101</v>
      </c>
      <c r="E61" s="241" t="s">
        <v>102</v>
      </c>
      <c r="F61" s="241" t="s">
        <v>427</v>
      </c>
      <c r="G61" s="242">
        <v>3704000</v>
      </c>
      <c r="H61" s="239" t="s">
        <v>214</v>
      </c>
      <c r="I61" s="243" t="s">
        <v>433</v>
      </c>
      <c r="J61" s="240" t="s">
        <v>434</v>
      </c>
      <c r="K61" s="240" t="s">
        <v>447</v>
      </c>
      <c r="L61" s="240" t="s">
        <v>435</v>
      </c>
      <c r="M61" s="240" t="s">
        <v>195</v>
      </c>
      <c r="N61" s="240" t="s">
        <v>436</v>
      </c>
      <c r="O61" s="240" t="s">
        <v>448</v>
      </c>
      <c r="P61" s="240" t="s">
        <v>448</v>
      </c>
      <c r="Q61" s="240" t="s">
        <v>197</v>
      </c>
      <c r="R61" s="240" t="s">
        <v>197</v>
      </c>
      <c r="S61" s="240" t="s">
        <v>197</v>
      </c>
      <c r="T61" s="240" t="s">
        <v>197</v>
      </c>
      <c r="U61" s="244"/>
      <c r="V61" s="244" t="s">
        <v>450</v>
      </c>
      <c r="W61" s="244"/>
      <c r="X61" s="244">
        <v>2</v>
      </c>
      <c r="Y61" s="244" t="s">
        <v>451</v>
      </c>
      <c r="Z61" s="244"/>
      <c r="AA61" s="244" t="s">
        <v>102</v>
      </c>
    </row>
    <row r="62" spans="1:27" s="245" customFormat="1" ht="25.5">
      <c r="A62" s="239">
        <v>2</v>
      </c>
      <c r="B62" s="246" t="s">
        <v>428</v>
      </c>
      <c r="C62" s="246" t="s">
        <v>243</v>
      </c>
      <c r="D62" s="239" t="s">
        <v>101</v>
      </c>
      <c r="E62" s="239" t="s">
        <v>102</v>
      </c>
      <c r="F62" s="239">
        <v>2013</v>
      </c>
      <c r="G62" s="247">
        <v>182884.63</v>
      </c>
      <c r="H62" s="248" t="s">
        <v>215</v>
      </c>
      <c r="I62" s="249" t="s">
        <v>437</v>
      </c>
      <c r="J62" s="246" t="s">
        <v>438</v>
      </c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4"/>
      <c r="V62" s="244"/>
      <c r="W62" s="244"/>
      <c r="X62" s="244"/>
      <c r="Y62" s="244"/>
      <c r="Z62" s="244"/>
      <c r="AA62" s="244"/>
    </row>
    <row r="63" spans="1:27" s="245" customFormat="1" ht="51">
      <c r="A63" s="239">
        <v>3</v>
      </c>
      <c r="B63" s="246" t="s">
        <v>429</v>
      </c>
      <c r="C63" s="246" t="s">
        <v>243</v>
      </c>
      <c r="D63" s="239" t="s">
        <v>101</v>
      </c>
      <c r="E63" s="239" t="s">
        <v>102</v>
      </c>
      <c r="F63" s="239">
        <v>1985</v>
      </c>
      <c r="G63" s="247">
        <v>1000000</v>
      </c>
      <c r="H63" s="248" t="s">
        <v>214</v>
      </c>
      <c r="I63" s="249" t="s">
        <v>439</v>
      </c>
      <c r="J63" s="246" t="s">
        <v>440</v>
      </c>
      <c r="K63" s="246"/>
      <c r="L63" s="246" t="s">
        <v>441</v>
      </c>
      <c r="M63" s="246" t="s">
        <v>182</v>
      </c>
      <c r="N63" s="246" t="s">
        <v>442</v>
      </c>
      <c r="O63" s="246" t="s">
        <v>448</v>
      </c>
      <c r="P63" s="246" t="s">
        <v>448</v>
      </c>
      <c r="Q63" s="246" t="s">
        <v>448</v>
      </c>
      <c r="R63" s="246" t="s">
        <v>448</v>
      </c>
      <c r="S63" s="246" t="s">
        <v>449</v>
      </c>
      <c r="T63" s="246" t="s">
        <v>197</v>
      </c>
      <c r="U63" s="244"/>
      <c r="V63" s="244"/>
      <c r="W63" s="244"/>
      <c r="X63" s="244">
        <v>1</v>
      </c>
      <c r="Y63" s="244" t="s">
        <v>102</v>
      </c>
      <c r="Z63" s="244"/>
      <c r="AA63" s="244" t="s">
        <v>102</v>
      </c>
    </row>
    <row r="64" spans="1:27" s="245" customFormat="1" ht="25.5">
      <c r="A64" s="239">
        <v>4</v>
      </c>
      <c r="B64" s="246" t="s">
        <v>430</v>
      </c>
      <c r="C64" s="246" t="s">
        <v>243</v>
      </c>
      <c r="D64" s="239" t="s">
        <v>101</v>
      </c>
      <c r="E64" s="239"/>
      <c r="F64" s="239">
        <v>2012</v>
      </c>
      <c r="G64" s="247">
        <v>402160.78</v>
      </c>
      <c r="H64" s="248" t="s">
        <v>215</v>
      </c>
      <c r="I64" s="249" t="s">
        <v>443</v>
      </c>
      <c r="J64" s="246" t="s">
        <v>444</v>
      </c>
      <c r="K64" s="246"/>
      <c r="L64" s="246"/>
      <c r="M64" s="246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</row>
    <row r="65" spans="1:27" s="245" customFormat="1" ht="38.25">
      <c r="A65" s="239">
        <v>5</v>
      </c>
      <c r="B65" s="246" t="s">
        <v>431</v>
      </c>
      <c r="C65" s="246"/>
      <c r="D65" s="239" t="s">
        <v>101</v>
      </c>
      <c r="E65" s="239"/>
      <c r="F65" s="239">
        <v>2012</v>
      </c>
      <c r="G65" s="247">
        <v>126480.9</v>
      </c>
      <c r="H65" s="248" t="s">
        <v>215</v>
      </c>
      <c r="I65" s="249" t="s">
        <v>443</v>
      </c>
      <c r="J65" s="246" t="s">
        <v>445</v>
      </c>
      <c r="K65" s="246"/>
      <c r="L65" s="246"/>
      <c r="M65" s="246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</row>
    <row r="66" spans="1:27" s="245" customFormat="1" ht="25.5">
      <c r="A66" s="239">
        <v>6</v>
      </c>
      <c r="B66" s="246" t="s">
        <v>251</v>
      </c>
      <c r="C66" s="246" t="s">
        <v>243</v>
      </c>
      <c r="D66" s="239" t="s">
        <v>101</v>
      </c>
      <c r="E66" s="239"/>
      <c r="F66" s="239">
        <v>2012</v>
      </c>
      <c r="G66" s="247">
        <v>178211</v>
      </c>
      <c r="H66" s="248" t="s">
        <v>215</v>
      </c>
      <c r="I66" s="249"/>
      <c r="J66" s="246" t="s">
        <v>434</v>
      </c>
      <c r="K66" s="246"/>
      <c r="L66" s="246"/>
      <c r="M66" s="246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</row>
    <row r="67" spans="1:27" s="245" customFormat="1" ht="25.5">
      <c r="A67" s="239">
        <v>7</v>
      </c>
      <c r="B67" s="246" t="s">
        <v>432</v>
      </c>
      <c r="C67" s="246" t="s">
        <v>426</v>
      </c>
      <c r="D67" s="239" t="s">
        <v>101</v>
      </c>
      <c r="E67" s="239"/>
      <c r="F67" s="239">
        <v>2012</v>
      </c>
      <c r="G67" s="247">
        <v>73027</v>
      </c>
      <c r="H67" s="248" t="s">
        <v>215</v>
      </c>
      <c r="I67" s="249"/>
      <c r="J67" s="246" t="s">
        <v>446</v>
      </c>
      <c r="K67" s="246"/>
      <c r="L67" s="246"/>
      <c r="M67" s="246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</row>
    <row r="68" spans="1:27" s="5" customFormat="1" ht="14.25" customHeight="1">
      <c r="A68" s="253" t="s">
        <v>24</v>
      </c>
      <c r="B68" s="253"/>
      <c r="C68" s="253"/>
      <c r="D68" s="73"/>
      <c r="E68" s="45"/>
      <c r="F68" s="1"/>
      <c r="G68" s="160">
        <f>SUM(G61:G67)</f>
        <v>5666764.3100000005</v>
      </c>
      <c r="H68" s="36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s="5" customFormat="1" ht="15" customHeight="1">
      <c r="A69" s="268" t="s">
        <v>466</v>
      </c>
      <c r="B69" s="268"/>
      <c r="C69" s="268"/>
      <c r="D69" s="268"/>
      <c r="E69" s="268"/>
      <c r="F69" s="268"/>
      <c r="G69" s="268"/>
      <c r="H69" s="4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76.5">
      <c r="A70" s="1">
        <v>1</v>
      </c>
      <c r="B70" s="7" t="s">
        <v>242</v>
      </c>
      <c r="C70" s="7" t="s">
        <v>243</v>
      </c>
      <c r="D70" s="8" t="s">
        <v>101</v>
      </c>
      <c r="E70" s="8" t="s">
        <v>102</v>
      </c>
      <c r="F70" s="8">
        <v>1968</v>
      </c>
      <c r="G70" s="60">
        <v>1160000</v>
      </c>
      <c r="H70" s="1" t="s">
        <v>214</v>
      </c>
      <c r="I70" s="29" t="s">
        <v>470</v>
      </c>
      <c r="J70" s="7" t="s">
        <v>471</v>
      </c>
      <c r="K70" s="54"/>
      <c r="L70" s="7" t="s">
        <v>435</v>
      </c>
      <c r="M70" s="7" t="s">
        <v>474</v>
      </c>
      <c r="N70" s="7" t="s">
        <v>475</v>
      </c>
      <c r="O70" s="7" t="s">
        <v>448</v>
      </c>
      <c r="P70" s="7" t="s">
        <v>476</v>
      </c>
      <c r="Q70" s="7" t="s">
        <v>197</v>
      </c>
      <c r="R70" s="7" t="s">
        <v>197</v>
      </c>
      <c r="S70" s="7" t="s">
        <v>162</v>
      </c>
      <c r="T70" s="7" t="s">
        <v>197</v>
      </c>
      <c r="U70" s="54"/>
      <c r="V70" s="54"/>
      <c r="W70" s="54"/>
      <c r="X70" s="54"/>
      <c r="Y70" s="54"/>
      <c r="Z70" s="54"/>
      <c r="AA70" s="54"/>
    </row>
    <row r="71" spans="1:27" ht="25.5">
      <c r="A71" s="1">
        <v>2</v>
      </c>
      <c r="B71" s="10" t="s">
        <v>131</v>
      </c>
      <c r="C71" s="10" t="s">
        <v>467</v>
      </c>
      <c r="D71" s="1" t="s">
        <v>101</v>
      </c>
      <c r="E71" s="1" t="s">
        <v>102</v>
      </c>
      <c r="F71" s="1">
        <v>1968</v>
      </c>
      <c r="G71" s="63">
        <v>17922.11</v>
      </c>
      <c r="H71" s="39" t="s">
        <v>215</v>
      </c>
      <c r="I71" s="37" t="s">
        <v>472</v>
      </c>
      <c r="J71" s="10" t="s">
        <v>473</v>
      </c>
      <c r="K71" s="54"/>
      <c r="L71" s="10" t="s">
        <v>435</v>
      </c>
      <c r="M71" s="10" t="s">
        <v>474</v>
      </c>
      <c r="N71" s="10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25.5">
      <c r="A72" s="1">
        <v>3</v>
      </c>
      <c r="B72" s="10" t="s">
        <v>251</v>
      </c>
      <c r="C72" s="10" t="s">
        <v>243</v>
      </c>
      <c r="D72" s="1" t="s">
        <v>101</v>
      </c>
      <c r="E72" s="1" t="s">
        <v>102</v>
      </c>
      <c r="F72" s="1">
        <v>2012</v>
      </c>
      <c r="G72" s="63">
        <v>132611</v>
      </c>
      <c r="H72" s="39" t="s">
        <v>215</v>
      </c>
      <c r="I72" s="37"/>
      <c r="J72" s="10" t="s">
        <v>473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25.5">
      <c r="A73" s="1">
        <v>4</v>
      </c>
      <c r="B73" s="10" t="s">
        <v>468</v>
      </c>
      <c r="C73" s="10" t="s">
        <v>426</v>
      </c>
      <c r="D73" s="1" t="s">
        <v>101</v>
      </c>
      <c r="E73" s="1" t="s">
        <v>102</v>
      </c>
      <c r="F73" s="1" t="s">
        <v>469</v>
      </c>
      <c r="G73" s="63">
        <v>13047</v>
      </c>
      <c r="H73" s="39" t="s">
        <v>215</v>
      </c>
      <c r="I73" s="37"/>
      <c r="J73" s="10" t="s">
        <v>473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s="5" customFormat="1" ht="18" customHeight="1">
      <c r="A74" s="253" t="s">
        <v>24</v>
      </c>
      <c r="B74" s="253"/>
      <c r="C74" s="253"/>
      <c r="D74" s="73"/>
      <c r="E74" s="45"/>
      <c r="F74" s="1"/>
      <c r="G74" s="160">
        <f>SUM(G70:G73)</f>
        <v>1323580.11</v>
      </c>
      <c r="H74" s="36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s="5" customFormat="1" ht="12.75">
      <c r="A75" s="263" t="s">
        <v>499</v>
      </c>
      <c r="B75" s="263"/>
      <c r="C75" s="263"/>
      <c r="D75" s="263"/>
      <c r="E75" s="263"/>
      <c r="F75" s="263"/>
      <c r="G75" s="263"/>
      <c r="H75" s="4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38.25">
      <c r="A76" s="1">
        <v>1</v>
      </c>
      <c r="B76" s="56" t="s">
        <v>500</v>
      </c>
      <c r="C76" s="56" t="s">
        <v>501</v>
      </c>
      <c r="D76" s="149" t="s">
        <v>284</v>
      </c>
      <c r="E76" s="149" t="s">
        <v>285</v>
      </c>
      <c r="F76" s="161" t="s">
        <v>508</v>
      </c>
      <c r="G76" s="63">
        <v>505774.67</v>
      </c>
      <c r="H76" s="39" t="s">
        <v>215</v>
      </c>
      <c r="I76" s="164" t="s">
        <v>510</v>
      </c>
      <c r="J76" s="56" t="s">
        <v>511</v>
      </c>
      <c r="K76" s="54"/>
      <c r="L76" s="56" t="s">
        <v>435</v>
      </c>
      <c r="M76" s="56" t="s">
        <v>514</v>
      </c>
      <c r="N76" s="56" t="s">
        <v>515</v>
      </c>
      <c r="O76" s="56" t="s">
        <v>108</v>
      </c>
      <c r="P76" s="56" t="s">
        <v>108</v>
      </c>
      <c r="Q76" s="56" t="s">
        <v>197</v>
      </c>
      <c r="R76" s="56" t="s">
        <v>197</v>
      </c>
      <c r="S76" s="56" t="s">
        <v>516</v>
      </c>
      <c r="T76" s="56" t="s">
        <v>198</v>
      </c>
      <c r="U76" s="57" t="s">
        <v>517</v>
      </c>
      <c r="V76" s="57" t="s">
        <v>518</v>
      </c>
      <c r="W76" s="57" t="s">
        <v>519</v>
      </c>
      <c r="X76" s="57" t="s">
        <v>520</v>
      </c>
      <c r="Y76" s="57" t="s">
        <v>295</v>
      </c>
      <c r="Z76" s="57" t="s">
        <v>294</v>
      </c>
      <c r="AA76" s="57" t="s">
        <v>295</v>
      </c>
    </row>
    <row r="77" spans="1:27" ht="25.5">
      <c r="A77" s="1">
        <v>2</v>
      </c>
      <c r="B77" s="58" t="s">
        <v>502</v>
      </c>
      <c r="C77" s="58" t="s">
        <v>503</v>
      </c>
      <c r="D77" s="150" t="s">
        <v>284</v>
      </c>
      <c r="E77" s="150" t="s">
        <v>285</v>
      </c>
      <c r="F77" s="162" t="s">
        <v>509</v>
      </c>
      <c r="G77" s="63">
        <v>17603.04</v>
      </c>
      <c r="H77" s="39" t="s">
        <v>215</v>
      </c>
      <c r="I77" s="165" t="s">
        <v>751</v>
      </c>
      <c r="J77" s="58" t="s">
        <v>511</v>
      </c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9" t="s">
        <v>521</v>
      </c>
      <c r="V77" s="59" t="s">
        <v>521</v>
      </c>
      <c r="W77" s="59"/>
      <c r="X77" s="59"/>
      <c r="Y77" s="59"/>
      <c r="Z77" s="59"/>
      <c r="AA77" s="59"/>
    </row>
    <row r="78" spans="1:27" ht="12.75">
      <c r="A78" s="1">
        <v>3</v>
      </c>
      <c r="B78" s="58" t="s">
        <v>504</v>
      </c>
      <c r="C78" s="58" t="s">
        <v>505</v>
      </c>
      <c r="D78" s="150" t="s">
        <v>284</v>
      </c>
      <c r="E78" s="150" t="s">
        <v>285</v>
      </c>
      <c r="F78" s="162"/>
      <c r="G78" s="63">
        <v>56888</v>
      </c>
      <c r="H78" s="39" t="s">
        <v>215</v>
      </c>
      <c r="I78" s="165" t="s">
        <v>751</v>
      </c>
      <c r="J78" s="58" t="s">
        <v>511</v>
      </c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2.75">
      <c r="A79" s="1">
        <v>4</v>
      </c>
      <c r="B79" s="58" t="s">
        <v>506</v>
      </c>
      <c r="C79" s="58"/>
      <c r="D79" s="150" t="s">
        <v>284</v>
      </c>
      <c r="E79" s="150" t="s">
        <v>285</v>
      </c>
      <c r="F79" s="162"/>
      <c r="G79" s="63">
        <v>9806.36</v>
      </c>
      <c r="H79" s="39" t="s">
        <v>215</v>
      </c>
      <c r="I79" s="165" t="s">
        <v>510</v>
      </c>
      <c r="J79" s="58" t="s">
        <v>511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2.75">
      <c r="A80" s="1">
        <v>5</v>
      </c>
      <c r="B80" s="58" t="s">
        <v>504</v>
      </c>
      <c r="C80" s="58" t="s">
        <v>505</v>
      </c>
      <c r="D80" s="150" t="s">
        <v>284</v>
      </c>
      <c r="E80" s="150" t="s">
        <v>285</v>
      </c>
      <c r="F80" s="162"/>
      <c r="G80" s="63">
        <v>254415.61</v>
      </c>
      <c r="H80" s="39" t="s">
        <v>215</v>
      </c>
      <c r="I80" s="165"/>
      <c r="J80" s="58" t="s">
        <v>512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25.5">
      <c r="A81" s="1">
        <v>6</v>
      </c>
      <c r="B81" s="58" t="s">
        <v>502</v>
      </c>
      <c r="C81" s="58" t="s">
        <v>507</v>
      </c>
      <c r="D81" s="150" t="s">
        <v>284</v>
      </c>
      <c r="E81" s="150" t="s">
        <v>285</v>
      </c>
      <c r="F81" s="162"/>
      <c r="G81" s="63">
        <v>27658.97</v>
      </c>
      <c r="H81" s="39" t="s">
        <v>215</v>
      </c>
      <c r="I81" s="165"/>
      <c r="J81" s="58" t="s">
        <v>513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s="5" customFormat="1" ht="19.5" customHeight="1">
      <c r="A82" s="1"/>
      <c r="B82" s="253" t="s">
        <v>0</v>
      </c>
      <c r="C82" s="253"/>
      <c r="D82" s="73"/>
      <c r="E82" s="45"/>
      <c r="F82" s="163"/>
      <c r="G82" s="160">
        <f>SUM(G76:G81)</f>
        <v>872146.6499999999</v>
      </c>
      <c r="H82" s="36"/>
      <c r="I82" s="166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s="5" customFormat="1" ht="14.25" customHeight="1">
      <c r="A83" s="263" t="s">
        <v>577</v>
      </c>
      <c r="B83" s="263"/>
      <c r="C83" s="263"/>
      <c r="D83" s="263"/>
      <c r="E83" s="263"/>
      <c r="F83" s="263"/>
      <c r="G83" s="263"/>
      <c r="H83" s="4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25.5">
      <c r="A84" s="1">
        <v>1</v>
      </c>
      <c r="B84" s="7" t="s">
        <v>582</v>
      </c>
      <c r="C84" s="7"/>
      <c r="D84" s="8" t="s">
        <v>101</v>
      </c>
      <c r="E84" s="8" t="s">
        <v>102</v>
      </c>
      <c r="F84" s="8">
        <v>1997</v>
      </c>
      <c r="G84" s="60">
        <f>7491+761742.07+4294.4</f>
        <v>773527.47</v>
      </c>
      <c r="H84" s="39" t="s">
        <v>215</v>
      </c>
      <c r="I84" s="29" t="s">
        <v>590</v>
      </c>
      <c r="J84" s="7" t="s">
        <v>591</v>
      </c>
      <c r="K84" s="54"/>
      <c r="L84" s="7" t="s">
        <v>598</v>
      </c>
      <c r="M84" s="7"/>
      <c r="N84" s="7" t="s">
        <v>598</v>
      </c>
      <c r="O84" s="7" t="s">
        <v>108</v>
      </c>
      <c r="P84" s="7" t="s">
        <v>605</v>
      </c>
      <c r="Q84" s="7" t="s">
        <v>108</v>
      </c>
      <c r="R84" s="7" t="s">
        <v>108</v>
      </c>
      <c r="S84" s="7" t="s">
        <v>162</v>
      </c>
      <c r="T84" s="7" t="s">
        <v>605</v>
      </c>
      <c r="U84" s="30">
        <v>38.2</v>
      </c>
      <c r="V84" s="30"/>
      <c r="W84" s="30"/>
      <c r="X84" s="61">
        <v>1</v>
      </c>
      <c r="Y84" s="61" t="s">
        <v>102</v>
      </c>
      <c r="Z84" s="30"/>
      <c r="AA84" s="61" t="s">
        <v>102</v>
      </c>
    </row>
    <row r="85" spans="1:27" ht="25.5">
      <c r="A85" s="1">
        <v>2</v>
      </c>
      <c r="B85" s="10" t="s">
        <v>583</v>
      </c>
      <c r="C85" s="10"/>
      <c r="D85" s="39" t="s">
        <v>101</v>
      </c>
      <c r="E85" s="1" t="s">
        <v>102</v>
      </c>
      <c r="F85" s="1"/>
      <c r="G85" s="62">
        <f>644200+4094557.04+3930</f>
        <v>4742687.04</v>
      </c>
      <c r="H85" s="39" t="s">
        <v>215</v>
      </c>
      <c r="I85" s="29" t="s">
        <v>590</v>
      </c>
      <c r="J85" s="10" t="s">
        <v>592</v>
      </c>
      <c r="K85" s="54"/>
      <c r="L85" s="10" t="s">
        <v>599</v>
      </c>
      <c r="M85" s="10"/>
      <c r="N85" s="10" t="s">
        <v>600</v>
      </c>
      <c r="O85" s="7" t="s">
        <v>605</v>
      </c>
      <c r="P85" s="7" t="s">
        <v>605</v>
      </c>
      <c r="Q85" s="7" t="s">
        <v>605</v>
      </c>
      <c r="R85" s="7" t="s">
        <v>605</v>
      </c>
      <c r="S85" s="7" t="s">
        <v>162</v>
      </c>
      <c r="T85" s="7" t="s">
        <v>605</v>
      </c>
      <c r="U85" s="35">
        <v>471</v>
      </c>
      <c r="V85" s="35"/>
      <c r="W85" s="35"/>
      <c r="X85" s="35"/>
      <c r="Y85" s="35"/>
      <c r="Z85" s="53" t="s">
        <v>101</v>
      </c>
      <c r="AA85" s="53" t="s">
        <v>102</v>
      </c>
    </row>
    <row r="86" spans="1:27" ht="25.5">
      <c r="A86" s="1">
        <v>3</v>
      </c>
      <c r="B86" s="10" t="s">
        <v>584</v>
      </c>
      <c r="C86" s="10"/>
      <c r="D86" s="1" t="s">
        <v>102</v>
      </c>
      <c r="E86" s="1" t="s">
        <v>102</v>
      </c>
      <c r="F86" s="1">
        <v>1998</v>
      </c>
      <c r="G86" s="63">
        <v>520390.83</v>
      </c>
      <c r="H86" s="39" t="s">
        <v>215</v>
      </c>
      <c r="I86" s="29" t="s">
        <v>590</v>
      </c>
      <c r="J86" s="10" t="s">
        <v>593</v>
      </c>
      <c r="K86" s="54"/>
      <c r="L86" s="10" t="s">
        <v>598</v>
      </c>
      <c r="M86" s="168"/>
      <c r="N86" s="10" t="s">
        <v>598</v>
      </c>
      <c r="O86" s="10" t="s">
        <v>448</v>
      </c>
      <c r="P86" s="10" t="s">
        <v>448</v>
      </c>
      <c r="Q86" s="10" t="s">
        <v>448</v>
      </c>
      <c r="R86" s="10" t="s">
        <v>448</v>
      </c>
      <c r="S86" s="10" t="s">
        <v>448</v>
      </c>
      <c r="T86" s="10" t="s">
        <v>448</v>
      </c>
      <c r="U86" s="144">
        <v>190</v>
      </c>
      <c r="V86" s="144"/>
      <c r="W86" s="144"/>
      <c r="X86" s="159">
        <v>1</v>
      </c>
      <c r="Y86" s="159" t="s">
        <v>102</v>
      </c>
      <c r="Z86" s="159" t="s">
        <v>101</v>
      </c>
      <c r="AA86" s="159" t="s">
        <v>102</v>
      </c>
    </row>
    <row r="87" spans="1:27" ht="25.5">
      <c r="A87" s="1">
        <v>4</v>
      </c>
      <c r="B87" s="10" t="s">
        <v>585</v>
      </c>
      <c r="C87" s="10"/>
      <c r="D87" s="39" t="s">
        <v>101</v>
      </c>
      <c r="E87" s="1" t="s">
        <v>102</v>
      </c>
      <c r="F87" s="1">
        <v>2006</v>
      </c>
      <c r="G87" s="62">
        <v>6558534.7</v>
      </c>
      <c r="H87" s="39" t="s">
        <v>215</v>
      </c>
      <c r="I87" s="37" t="s">
        <v>590</v>
      </c>
      <c r="J87" s="10" t="s">
        <v>594</v>
      </c>
      <c r="K87" s="54"/>
      <c r="L87" s="10" t="s">
        <v>599</v>
      </c>
      <c r="M87" s="65" t="s">
        <v>601</v>
      </c>
      <c r="N87" s="10" t="s">
        <v>602</v>
      </c>
      <c r="O87" s="10" t="s">
        <v>605</v>
      </c>
      <c r="P87" s="10" t="s">
        <v>605</v>
      </c>
      <c r="Q87" s="10" t="s">
        <v>605</v>
      </c>
      <c r="R87" s="10" t="s">
        <v>605</v>
      </c>
      <c r="S87" s="10" t="s">
        <v>162</v>
      </c>
      <c r="T87" s="10" t="s">
        <v>605</v>
      </c>
      <c r="U87" s="144">
        <v>1074.8</v>
      </c>
      <c r="V87" s="144"/>
      <c r="W87" s="144"/>
      <c r="X87" s="159">
        <v>1</v>
      </c>
      <c r="Y87" s="159" t="s">
        <v>102</v>
      </c>
      <c r="Z87" s="159" t="s">
        <v>101</v>
      </c>
      <c r="AA87" s="159" t="s">
        <v>102</v>
      </c>
    </row>
    <row r="88" spans="1:27" ht="25.5">
      <c r="A88" s="1">
        <v>5</v>
      </c>
      <c r="B88" s="10" t="s">
        <v>586</v>
      </c>
      <c r="C88" s="10" t="s">
        <v>587</v>
      </c>
      <c r="D88" s="1" t="s">
        <v>101</v>
      </c>
      <c r="E88" s="1" t="s">
        <v>102</v>
      </c>
      <c r="F88" s="1">
        <v>2012</v>
      </c>
      <c r="G88" s="63">
        <v>646461.04</v>
      </c>
      <c r="H88" s="39" t="s">
        <v>215</v>
      </c>
      <c r="I88" s="37" t="s">
        <v>590</v>
      </c>
      <c r="J88" s="40" t="s">
        <v>595</v>
      </c>
      <c r="K88" s="54"/>
      <c r="L88" s="64" t="s">
        <v>599</v>
      </c>
      <c r="M88" s="65" t="s">
        <v>603</v>
      </c>
      <c r="N88" s="10" t="s">
        <v>600</v>
      </c>
      <c r="O88" s="10" t="s">
        <v>605</v>
      </c>
      <c r="P88" s="10" t="s">
        <v>605</v>
      </c>
      <c r="Q88" s="10" t="s">
        <v>605</v>
      </c>
      <c r="R88" s="10" t="s">
        <v>605</v>
      </c>
      <c r="S88" s="10" t="s">
        <v>605</v>
      </c>
      <c r="T88" s="10" t="s">
        <v>605</v>
      </c>
      <c r="U88" s="144">
        <v>283.95</v>
      </c>
      <c r="V88" s="144">
        <v>212.53</v>
      </c>
      <c r="W88" s="144">
        <v>989.2</v>
      </c>
      <c r="X88" s="1">
        <v>1</v>
      </c>
      <c r="Y88" s="159" t="s">
        <v>102</v>
      </c>
      <c r="Z88" s="159" t="s">
        <v>101</v>
      </c>
      <c r="AA88" s="159" t="s">
        <v>102</v>
      </c>
    </row>
    <row r="89" spans="1:27" ht="38.25">
      <c r="A89" s="1">
        <v>6</v>
      </c>
      <c r="B89" s="10" t="s">
        <v>588</v>
      </c>
      <c r="C89" s="10"/>
      <c r="D89" s="1" t="s">
        <v>101</v>
      </c>
      <c r="E89" s="1" t="s">
        <v>102</v>
      </c>
      <c r="F89" s="1">
        <v>2006</v>
      </c>
      <c r="G89" s="63">
        <v>880427.54</v>
      </c>
      <c r="H89" s="39" t="s">
        <v>215</v>
      </c>
      <c r="I89" s="37" t="s">
        <v>590</v>
      </c>
      <c r="J89" s="10" t="s">
        <v>596</v>
      </c>
      <c r="K89" s="54"/>
      <c r="L89" s="10" t="s">
        <v>599</v>
      </c>
      <c r="M89" s="66" t="s">
        <v>601</v>
      </c>
      <c r="N89" s="10" t="s">
        <v>602</v>
      </c>
      <c r="O89" s="10" t="s">
        <v>605</v>
      </c>
      <c r="P89" s="10" t="s">
        <v>605</v>
      </c>
      <c r="Q89" s="10" t="s">
        <v>605</v>
      </c>
      <c r="R89" s="10" t="s">
        <v>605</v>
      </c>
      <c r="S89" s="10" t="s">
        <v>605</v>
      </c>
      <c r="T89" s="10" t="s">
        <v>605</v>
      </c>
      <c r="U89" s="144">
        <v>45</v>
      </c>
      <c r="V89" s="144"/>
      <c r="W89" s="144"/>
      <c r="X89" s="1">
        <v>1</v>
      </c>
      <c r="Y89" s="159" t="s">
        <v>102</v>
      </c>
      <c r="Z89" s="159" t="s">
        <v>101</v>
      </c>
      <c r="AA89" s="159" t="s">
        <v>102</v>
      </c>
    </row>
    <row r="90" spans="1:27" ht="38.25">
      <c r="A90" s="1">
        <v>7</v>
      </c>
      <c r="B90" s="10" t="s">
        <v>589</v>
      </c>
      <c r="C90" s="10"/>
      <c r="D90" s="1" t="s">
        <v>101</v>
      </c>
      <c r="E90" s="1" t="s">
        <v>102</v>
      </c>
      <c r="F90" s="1">
        <v>2014</v>
      </c>
      <c r="G90" s="63">
        <v>170691.72</v>
      </c>
      <c r="H90" s="39" t="s">
        <v>215</v>
      </c>
      <c r="I90" s="37" t="s">
        <v>590</v>
      </c>
      <c r="J90" s="65" t="s">
        <v>597</v>
      </c>
      <c r="K90" s="54"/>
      <c r="L90" s="10" t="s">
        <v>604</v>
      </c>
      <c r="M90" s="66" t="s">
        <v>162</v>
      </c>
      <c r="N90" s="10" t="s">
        <v>162</v>
      </c>
      <c r="O90" s="10" t="s">
        <v>162</v>
      </c>
      <c r="P90" s="10" t="s">
        <v>605</v>
      </c>
      <c r="Q90" s="10" t="s">
        <v>162</v>
      </c>
      <c r="R90" s="10" t="s">
        <v>162</v>
      </c>
      <c r="S90" s="10" t="s">
        <v>162</v>
      </c>
      <c r="T90" s="10" t="s">
        <v>162</v>
      </c>
      <c r="U90" s="144" t="s">
        <v>746</v>
      </c>
      <c r="V90" s="144"/>
      <c r="W90" s="144"/>
      <c r="X90" s="1"/>
      <c r="Y90" s="159" t="s">
        <v>102</v>
      </c>
      <c r="Z90" s="159" t="s">
        <v>102</v>
      </c>
      <c r="AA90" s="159" t="s">
        <v>102</v>
      </c>
    </row>
    <row r="91" spans="1:27" s="5" customFormat="1" ht="18" customHeight="1" thickBot="1">
      <c r="A91" s="253" t="s">
        <v>24</v>
      </c>
      <c r="B91" s="253"/>
      <c r="C91" s="253"/>
      <c r="D91" s="73"/>
      <c r="E91" s="67"/>
      <c r="F91" s="151"/>
      <c r="G91" s="167">
        <f>SUM(G84:G90)</f>
        <v>14292720.339999998</v>
      </c>
      <c r="H91" s="36"/>
      <c r="I91" s="35"/>
      <c r="J91" s="35"/>
      <c r="K91" s="35"/>
      <c r="L91" s="35"/>
      <c r="M91" s="55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</row>
    <row r="92" spans="1:9" s="5" customFormat="1" ht="13.5" thickBot="1">
      <c r="A92" s="21"/>
      <c r="B92" s="68"/>
      <c r="D92" s="154"/>
      <c r="E92" s="255" t="s">
        <v>76</v>
      </c>
      <c r="F92" s="256"/>
      <c r="G92" s="236">
        <f>SUM(G38,G45,G53,G59,G68,G74,G82,G91)</f>
        <v>56592612.169999994</v>
      </c>
      <c r="H92" s="23"/>
      <c r="I92" s="14"/>
    </row>
    <row r="93" spans="1:9" s="5" customFormat="1" ht="12.75">
      <c r="A93" s="21"/>
      <c r="B93" s="14"/>
      <c r="C93" s="21"/>
      <c r="D93" s="153"/>
      <c r="E93" s="152"/>
      <c r="F93" s="23"/>
      <c r="G93" s="238"/>
      <c r="H93" s="23"/>
      <c r="I93" s="14"/>
    </row>
    <row r="94" spans="1:9" s="5" customFormat="1" ht="12.75">
      <c r="A94" s="21"/>
      <c r="B94" s="14"/>
      <c r="C94" s="21"/>
      <c r="D94" s="153"/>
      <c r="E94" s="152"/>
      <c r="F94" s="23"/>
      <c r="G94" s="156"/>
      <c r="H94" s="23"/>
      <c r="I94" s="14"/>
    </row>
    <row r="95" spans="1:9" s="5" customFormat="1" ht="12.75">
      <c r="A95" s="21"/>
      <c r="B95" s="14"/>
      <c r="C95" s="21"/>
      <c r="D95" s="153"/>
      <c r="E95" s="152"/>
      <c r="F95" s="23"/>
      <c r="G95" s="238"/>
      <c r="H95" s="23"/>
      <c r="I95" s="14"/>
    </row>
    <row r="96" ht="12.75" customHeight="1"/>
    <row r="97" spans="1:9" s="5" customFormat="1" ht="12.75">
      <c r="A97" s="21"/>
      <c r="B97" s="14"/>
      <c r="C97" s="21"/>
      <c r="D97" s="153"/>
      <c r="E97" s="152"/>
      <c r="F97" s="23"/>
      <c r="G97" s="156"/>
      <c r="H97" s="23"/>
      <c r="I97" s="14"/>
    </row>
    <row r="98" spans="1:9" s="5" customFormat="1" ht="12.75">
      <c r="A98" s="21"/>
      <c r="B98" s="14"/>
      <c r="C98" s="21"/>
      <c r="D98" s="153"/>
      <c r="E98" s="152"/>
      <c r="F98" s="23"/>
      <c r="G98" s="156"/>
      <c r="H98" s="23"/>
      <c r="I98" s="14"/>
    </row>
    <row r="100" ht="21.75" customHeight="1"/>
  </sheetData>
  <sheetProtection/>
  <mergeCells count="39">
    <mergeCell ref="E3:E4"/>
    <mergeCell ref="A45:C45"/>
    <mergeCell ref="A39:G39"/>
    <mergeCell ref="F3:F4"/>
    <mergeCell ref="A74:C74"/>
    <mergeCell ref="A69:G69"/>
    <mergeCell ref="A46:G46"/>
    <mergeCell ref="A54:G54"/>
    <mergeCell ref="B59:C59"/>
    <mergeCell ref="A83:G83"/>
    <mergeCell ref="A75:G75"/>
    <mergeCell ref="B82:C82"/>
    <mergeCell ref="A60:G60"/>
    <mergeCell ref="AA3:AA4"/>
    <mergeCell ref="I3:I4"/>
    <mergeCell ref="J3:J4"/>
    <mergeCell ref="L3:N3"/>
    <mergeCell ref="O3:T3"/>
    <mergeCell ref="K3:K4"/>
    <mergeCell ref="Y3:Y4"/>
    <mergeCell ref="A5:E5"/>
    <mergeCell ref="A38:C38"/>
    <mergeCell ref="A3:A4"/>
    <mergeCell ref="B3:B4"/>
    <mergeCell ref="Z3:Z4"/>
    <mergeCell ref="C3:C4"/>
    <mergeCell ref="D3:D4"/>
    <mergeCell ref="H3:H4"/>
    <mergeCell ref="G3:G4"/>
    <mergeCell ref="A91:C91"/>
    <mergeCell ref="U3:U4"/>
    <mergeCell ref="E92:F92"/>
    <mergeCell ref="V3:V4"/>
    <mergeCell ref="W3:W4"/>
    <mergeCell ref="X3:X4"/>
    <mergeCell ref="A68:C68"/>
    <mergeCell ref="B53:C53"/>
    <mergeCell ref="G55:G57"/>
    <mergeCell ref="H55:H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03"/>
  <sheetViews>
    <sheetView view="pageBreakPreview" zoomScale="75" zoomScaleNormal="110" zoomScaleSheetLayoutView="75" zoomScalePageLayoutView="0" workbookViewId="0" topLeftCell="A358">
      <selection activeCell="H370" sqref="H370"/>
    </sheetView>
  </sheetViews>
  <sheetFormatPr defaultColWidth="9.140625" defaultRowHeight="12.75"/>
  <cols>
    <col min="1" max="1" width="5.57421875" style="14" customWidth="1"/>
    <col min="2" max="2" width="47.57421875" style="71" customWidth="1"/>
    <col min="3" max="3" width="15.421875" style="21" customWidth="1"/>
    <col min="4" max="4" width="18.421875" style="22" customWidth="1"/>
    <col min="5" max="5" width="12.140625" style="14" bestFit="1" customWidth="1"/>
    <col min="6" max="6" width="11.140625" style="14" customWidth="1"/>
    <col min="7" max="16384" width="9.140625" style="14" customWidth="1"/>
  </cols>
  <sheetData>
    <row r="1" spans="1:4" ht="12.75">
      <c r="A1" s="20" t="s">
        <v>909</v>
      </c>
      <c r="D1" s="72"/>
    </row>
    <row r="3" spans="1:4" ht="12.75">
      <c r="A3" s="271" t="s">
        <v>749</v>
      </c>
      <c r="B3" s="271"/>
      <c r="C3" s="271"/>
      <c r="D3" s="271"/>
    </row>
    <row r="4" spans="1:4" ht="25.5">
      <c r="A4" s="24" t="s">
        <v>26</v>
      </c>
      <c r="B4" s="24" t="s">
        <v>34</v>
      </c>
      <c r="C4" s="24" t="s">
        <v>35</v>
      </c>
      <c r="D4" s="73" t="s">
        <v>36</v>
      </c>
    </row>
    <row r="5" spans="1:4" ht="12.75" customHeight="1">
      <c r="A5" s="272" t="s">
        <v>98</v>
      </c>
      <c r="B5" s="273"/>
      <c r="C5" s="273"/>
      <c r="D5" s="274"/>
    </row>
    <row r="6" spans="1:4" s="210" customFormat="1" ht="12.75">
      <c r="A6" s="207">
        <v>1</v>
      </c>
      <c r="B6" s="208" t="s">
        <v>834</v>
      </c>
      <c r="C6" s="208">
        <v>2011</v>
      </c>
      <c r="D6" s="209">
        <v>17515.2</v>
      </c>
    </row>
    <row r="7" spans="1:4" s="210" customFormat="1" ht="12.75">
      <c r="A7" s="207">
        <v>2</v>
      </c>
      <c r="B7" s="211" t="s">
        <v>835</v>
      </c>
      <c r="C7" s="211">
        <v>2010</v>
      </c>
      <c r="D7" s="211">
        <v>13429.53</v>
      </c>
    </row>
    <row r="8" spans="1:4" s="210" customFormat="1" ht="12.75">
      <c r="A8" s="212">
        <v>3</v>
      </c>
      <c r="B8" s="211" t="s">
        <v>836</v>
      </c>
      <c r="C8" s="211">
        <v>2012</v>
      </c>
      <c r="D8" s="211">
        <v>19252.08</v>
      </c>
    </row>
    <row r="9" spans="1:4" s="210" customFormat="1" ht="12.75">
      <c r="A9" s="212">
        <v>3</v>
      </c>
      <c r="B9" s="213" t="s">
        <v>837</v>
      </c>
      <c r="C9" s="213">
        <v>2012</v>
      </c>
      <c r="D9" s="214">
        <v>15942.96</v>
      </c>
    </row>
    <row r="10" spans="1:4" s="210" customFormat="1" ht="12.75">
      <c r="A10" s="212">
        <v>4</v>
      </c>
      <c r="B10" s="213" t="s">
        <v>838</v>
      </c>
      <c r="C10" s="213">
        <v>2011</v>
      </c>
      <c r="D10" s="214">
        <v>17497.49</v>
      </c>
    </row>
    <row r="11" spans="1:4" s="210" customFormat="1" ht="12.75">
      <c r="A11" s="212">
        <v>5</v>
      </c>
      <c r="B11" s="213" t="s">
        <v>839</v>
      </c>
      <c r="C11" s="213">
        <v>2011</v>
      </c>
      <c r="D11" s="214">
        <v>10061.4</v>
      </c>
    </row>
    <row r="12" spans="1:4" s="210" customFormat="1" ht="12.75">
      <c r="A12" s="212">
        <v>6</v>
      </c>
      <c r="B12" s="213" t="s">
        <v>840</v>
      </c>
      <c r="C12" s="213">
        <v>2011</v>
      </c>
      <c r="D12" s="214">
        <v>17721.84</v>
      </c>
    </row>
    <row r="13" spans="1:4" s="210" customFormat="1" ht="12.75">
      <c r="A13" s="212">
        <v>7</v>
      </c>
      <c r="B13" s="213" t="s">
        <v>841</v>
      </c>
      <c r="C13" s="213">
        <v>2011</v>
      </c>
      <c r="D13" s="214">
        <v>16205.69</v>
      </c>
    </row>
    <row r="14" spans="1:4" s="210" customFormat="1" ht="12.75">
      <c r="A14" s="212">
        <v>8</v>
      </c>
      <c r="B14" s="213" t="s">
        <v>842</v>
      </c>
      <c r="C14" s="213">
        <v>2012</v>
      </c>
      <c r="D14" s="214">
        <v>5980.44</v>
      </c>
    </row>
    <row r="15" spans="1:4" s="210" customFormat="1" ht="12.75">
      <c r="A15" s="212">
        <v>9</v>
      </c>
      <c r="B15" s="213" t="s">
        <v>843</v>
      </c>
      <c r="C15" s="213">
        <v>2011</v>
      </c>
      <c r="D15" s="214">
        <v>395282.64</v>
      </c>
    </row>
    <row r="16" spans="1:4" s="210" customFormat="1" ht="25.5">
      <c r="A16" s="212">
        <v>10</v>
      </c>
      <c r="B16" s="213" t="s">
        <v>844</v>
      </c>
      <c r="C16" s="213">
        <v>2012</v>
      </c>
      <c r="D16" s="214">
        <v>5370.44</v>
      </c>
    </row>
    <row r="17" spans="1:4" s="210" customFormat="1" ht="25.5">
      <c r="A17" s="212">
        <v>11</v>
      </c>
      <c r="B17" s="213" t="s">
        <v>844</v>
      </c>
      <c r="C17" s="213">
        <v>2012</v>
      </c>
      <c r="D17" s="214">
        <v>5370.44</v>
      </c>
    </row>
    <row r="18" spans="1:4" s="210" customFormat="1" ht="12.75">
      <c r="A18" s="212">
        <v>12</v>
      </c>
      <c r="B18" s="213" t="s">
        <v>845</v>
      </c>
      <c r="C18" s="213">
        <v>2012</v>
      </c>
      <c r="D18" s="214">
        <v>6420.86</v>
      </c>
    </row>
    <row r="19" spans="1:4" s="210" customFormat="1" ht="12.75">
      <c r="A19" s="212">
        <v>13</v>
      </c>
      <c r="B19" s="213" t="s">
        <v>846</v>
      </c>
      <c r="C19" s="213">
        <v>2013</v>
      </c>
      <c r="D19" s="214">
        <v>17078.78</v>
      </c>
    </row>
    <row r="20" spans="1:4" s="210" customFormat="1" ht="12.75">
      <c r="A20" s="212">
        <v>14</v>
      </c>
      <c r="B20" s="213" t="s">
        <v>847</v>
      </c>
      <c r="C20" s="213">
        <v>2011</v>
      </c>
      <c r="D20" s="214">
        <v>2376.56</v>
      </c>
    </row>
    <row r="21" spans="1:4" s="210" customFormat="1" ht="25.5">
      <c r="A21" s="212">
        <v>15</v>
      </c>
      <c r="B21" s="213" t="s">
        <v>848</v>
      </c>
      <c r="C21" s="213">
        <v>2010</v>
      </c>
      <c r="D21" s="214">
        <v>1217296</v>
      </c>
    </row>
    <row r="22" spans="1:4" s="210" customFormat="1" ht="12.75">
      <c r="A22" s="212">
        <v>16</v>
      </c>
      <c r="B22" s="213" t="s">
        <v>849</v>
      </c>
      <c r="C22" s="213">
        <v>2011</v>
      </c>
      <c r="D22" s="214">
        <v>190557.71</v>
      </c>
    </row>
    <row r="23" spans="1:4" s="210" customFormat="1" ht="12.75">
      <c r="A23" s="212">
        <v>17</v>
      </c>
      <c r="B23" s="213" t="s">
        <v>850</v>
      </c>
      <c r="C23" s="213">
        <v>2012</v>
      </c>
      <c r="D23" s="214">
        <v>1998</v>
      </c>
    </row>
    <row r="24" spans="1:4" s="210" customFormat="1" ht="12.75">
      <c r="A24" s="212">
        <v>18</v>
      </c>
      <c r="B24" s="213" t="s">
        <v>851</v>
      </c>
      <c r="C24" s="213">
        <v>2012</v>
      </c>
      <c r="D24" s="214">
        <v>1599</v>
      </c>
    </row>
    <row r="25" spans="1:4" s="210" customFormat="1" ht="13.5" customHeight="1">
      <c r="A25" s="212">
        <v>19</v>
      </c>
      <c r="B25" s="213" t="s">
        <v>852</v>
      </c>
      <c r="C25" s="213">
        <v>2012</v>
      </c>
      <c r="D25" s="214">
        <v>1476</v>
      </c>
    </row>
    <row r="26" spans="1:4" s="210" customFormat="1" ht="13.5" customHeight="1">
      <c r="A26" s="212">
        <v>20</v>
      </c>
      <c r="B26" s="213" t="s">
        <v>853</v>
      </c>
      <c r="C26" s="213">
        <v>2013</v>
      </c>
      <c r="D26" s="214">
        <v>1700</v>
      </c>
    </row>
    <row r="27" spans="1:4" s="210" customFormat="1" ht="12.75">
      <c r="A27" s="212">
        <v>21</v>
      </c>
      <c r="B27" s="213" t="s">
        <v>854</v>
      </c>
      <c r="C27" s="213">
        <v>2013</v>
      </c>
      <c r="D27" s="214">
        <v>2600</v>
      </c>
    </row>
    <row r="28" spans="1:4" s="210" customFormat="1" ht="12.75">
      <c r="A28" s="212">
        <v>22</v>
      </c>
      <c r="B28" s="213" t="s">
        <v>855</v>
      </c>
      <c r="C28" s="213">
        <v>2009</v>
      </c>
      <c r="D28" s="214">
        <v>1529.88</v>
      </c>
    </row>
    <row r="29" spans="1:4" s="210" customFormat="1" ht="12.75">
      <c r="A29" s="212">
        <v>23</v>
      </c>
      <c r="B29" s="213" t="s">
        <v>856</v>
      </c>
      <c r="C29" s="213">
        <v>2009</v>
      </c>
      <c r="D29" s="214">
        <v>407</v>
      </c>
    </row>
    <row r="30" spans="1:4" s="210" customFormat="1" ht="12.75">
      <c r="A30" s="212">
        <v>24</v>
      </c>
      <c r="B30" s="213" t="s">
        <v>847</v>
      </c>
      <c r="C30" s="213">
        <v>2010</v>
      </c>
      <c r="D30" s="214">
        <v>1700</v>
      </c>
    </row>
    <row r="31" spans="1:4" s="210" customFormat="1" ht="12.75">
      <c r="A31" s="212">
        <v>25</v>
      </c>
      <c r="B31" s="213" t="s">
        <v>857</v>
      </c>
      <c r="C31" s="213">
        <v>2010</v>
      </c>
      <c r="D31" s="214">
        <v>671.28</v>
      </c>
    </row>
    <row r="32" spans="1:4" s="210" customFormat="1" ht="12.75">
      <c r="A32" s="212">
        <v>26</v>
      </c>
      <c r="B32" s="213" t="s">
        <v>858</v>
      </c>
      <c r="C32" s="213">
        <v>2010</v>
      </c>
      <c r="D32" s="214">
        <v>2459.52</v>
      </c>
    </row>
    <row r="33" spans="1:4" s="210" customFormat="1" ht="12.75">
      <c r="A33" s="212">
        <v>27</v>
      </c>
      <c r="B33" s="213" t="s">
        <v>859</v>
      </c>
      <c r="C33" s="213">
        <v>2010</v>
      </c>
      <c r="D33" s="214">
        <v>2388.59</v>
      </c>
    </row>
    <row r="34" spans="1:4" s="210" customFormat="1" ht="12.75">
      <c r="A34" s="212">
        <v>28</v>
      </c>
      <c r="B34" s="213" t="s">
        <v>857</v>
      </c>
      <c r="C34" s="213">
        <v>2010</v>
      </c>
      <c r="D34" s="214">
        <v>617.66</v>
      </c>
    </row>
    <row r="35" spans="1:4" s="210" customFormat="1" ht="12.75">
      <c r="A35" s="212">
        <v>29</v>
      </c>
      <c r="B35" s="213" t="s">
        <v>847</v>
      </c>
      <c r="C35" s="213">
        <v>2010</v>
      </c>
      <c r="D35" s="214">
        <v>2350.57</v>
      </c>
    </row>
    <row r="36" spans="1:4" s="210" customFormat="1" ht="18" customHeight="1">
      <c r="A36" s="212">
        <v>30</v>
      </c>
      <c r="B36" s="213" t="s">
        <v>847</v>
      </c>
      <c r="C36" s="213">
        <v>2010</v>
      </c>
      <c r="D36" s="214">
        <v>2500</v>
      </c>
    </row>
    <row r="37" spans="1:4" s="210" customFormat="1" ht="12.75">
      <c r="A37" s="212">
        <v>31</v>
      </c>
      <c r="B37" s="213" t="s">
        <v>860</v>
      </c>
      <c r="C37" s="213">
        <v>2010</v>
      </c>
      <c r="D37" s="214">
        <v>731.03</v>
      </c>
    </row>
    <row r="38" spans="1:6" s="210" customFormat="1" ht="12.75">
      <c r="A38" s="212">
        <v>32</v>
      </c>
      <c r="B38" s="213" t="s">
        <v>847</v>
      </c>
      <c r="C38" s="213">
        <v>2010</v>
      </c>
      <c r="D38" s="214">
        <v>1499.38</v>
      </c>
      <c r="E38" s="215"/>
      <c r="F38" s="216"/>
    </row>
    <row r="39" spans="1:6" s="210" customFormat="1" ht="12.75">
      <c r="A39" s="212">
        <v>33</v>
      </c>
      <c r="B39" s="213" t="s">
        <v>847</v>
      </c>
      <c r="C39" s="213">
        <v>2010</v>
      </c>
      <c r="D39" s="214">
        <v>1499.38</v>
      </c>
      <c r="E39" s="217"/>
      <c r="F39" s="217"/>
    </row>
    <row r="40" spans="1:4" s="210" customFormat="1" ht="12.75">
      <c r="A40" s="212">
        <v>34</v>
      </c>
      <c r="B40" s="213" t="s">
        <v>359</v>
      </c>
      <c r="C40" s="213">
        <v>2010</v>
      </c>
      <c r="D40" s="214">
        <v>448.42</v>
      </c>
    </row>
    <row r="41" spans="1:4" s="210" customFormat="1" ht="12.75">
      <c r="A41" s="212">
        <v>35</v>
      </c>
      <c r="B41" s="213" t="s">
        <v>359</v>
      </c>
      <c r="C41" s="213">
        <v>2011</v>
      </c>
      <c r="D41" s="214">
        <v>628.75</v>
      </c>
    </row>
    <row r="42" spans="1:4" s="210" customFormat="1" ht="12.75">
      <c r="A42" s="212">
        <v>36</v>
      </c>
      <c r="B42" s="213" t="s">
        <v>861</v>
      </c>
      <c r="C42" s="213">
        <v>2011</v>
      </c>
      <c r="D42" s="214">
        <v>534.99</v>
      </c>
    </row>
    <row r="43" spans="1:4" s="210" customFormat="1" ht="12.75">
      <c r="A43" s="212">
        <v>37</v>
      </c>
      <c r="B43" s="213" t="s">
        <v>862</v>
      </c>
      <c r="C43" s="213">
        <v>2011</v>
      </c>
      <c r="D43" s="214">
        <v>493.16</v>
      </c>
    </row>
    <row r="44" spans="1:4" s="210" customFormat="1" ht="12.75">
      <c r="A44" s="212">
        <v>38</v>
      </c>
      <c r="B44" s="213" t="s">
        <v>863</v>
      </c>
      <c r="C44" s="213">
        <v>2011</v>
      </c>
      <c r="D44" s="214">
        <v>318.57</v>
      </c>
    </row>
    <row r="45" spans="1:4" s="210" customFormat="1" ht="12.75">
      <c r="A45" s="212">
        <v>39</v>
      </c>
      <c r="B45" s="213" t="s">
        <v>863</v>
      </c>
      <c r="C45" s="213">
        <v>2011</v>
      </c>
      <c r="D45" s="214">
        <v>318.57</v>
      </c>
    </row>
    <row r="46" spans="1:4" s="210" customFormat="1" ht="12.75">
      <c r="A46" s="212">
        <v>40</v>
      </c>
      <c r="B46" s="213" t="s">
        <v>864</v>
      </c>
      <c r="C46" s="213">
        <v>2011</v>
      </c>
      <c r="D46" s="214">
        <v>397.29</v>
      </c>
    </row>
    <row r="47" spans="1:4" s="210" customFormat="1" ht="12.75">
      <c r="A47" s="212">
        <v>17</v>
      </c>
      <c r="B47" s="213" t="s">
        <v>865</v>
      </c>
      <c r="C47" s="213">
        <v>2012</v>
      </c>
      <c r="D47" s="214">
        <v>1683.11</v>
      </c>
    </row>
    <row r="48" spans="1:4" s="210" customFormat="1" ht="12.75">
      <c r="A48" s="212">
        <v>18</v>
      </c>
      <c r="B48" s="213" t="s">
        <v>865</v>
      </c>
      <c r="C48" s="213">
        <v>2012</v>
      </c>
      <c r="D48" s="214">
        <v>1683.11</v>
      </c>
    </row>
    <row r="49" spans="1:4" s="210" customFormat="1" ht="12.75">
      <c r="A49" s="212">
        <v>19</v>
      </c>
      <c r="B49" s="213" t="s">
        <v>865</v>
      </c>
      <c r="C49" s="213">
        <v>2012</v>
      </c>
      <c r="D49" s="214">
        <v>1683.11</v>
      </c>
    </row>
    <row r="50" spans="1:4" s="210" customFormat="1" ht="12.75">
      <c r="A50" s="212">
        <v>20</v>
      </c>
      <c r="B50" s="213" t="s">
        <v>865</v>
      </c>
      <c r="C50" s="213">
        <v>2012</v>
      </c>
      <c r="D50" s="214">
        <v>1683.11</v>
      </c>
    </row>
    <row r="51" spans="1:4" s="210" customFormat="1" ht="14.25" customHeight="1">
      <c r="A51" s="212">
        <v>21</v>
      </c>
      <c r="B51" s="213" t="s">
        <v>865</v>
      </c>
      <c r="C51" s="213">
        <v>2012</v>
      </c>
      <c r="D51" s="214">
        <v>1683.11</v>
      </c>
    </row>
    <row r="52" spans="1:4" s="210" customFormat="1" ht="12.75">
      <c r="A52" s="212">
        <v>22</v>
      </c>
      <c r="B52" s="213" t="s">
        <v>865</v>
      </c>
      <c r="C52" s="213">
        <v>2012</v>
      </c>
      <c r="D52" s="214">
        <v>1683.11</v>
      </c>
    </row>
    <row r="53" spans="1:4" s="210" customFormat="1" ht="12.75">
      <c r="A53" s="212">
        <v>23</v>
      </c>
      <c r="B53" s="213" t="s">
        <v>865</v>
      </c>
      <c r="C53" s="213">
        <v>2012</v>
      </c>
      <c r="D53" s="214">
        <v>1683.11</v>
      </c>
    </row>
    <row r="54" spans="1:4" s="210" customFormat="1" ht="12.75">
      <c r="A54" s="212">
        <v>24</v>
      </c>
      <c r="B54" s="213" t="s">
        <v>865</v>
      </c>
      <c r="C54" s="213">
        <v>2012</v>
      </c>
      <c r="D54" s="214">
        <v>1683.11</v>
      </c>
    </row>
    <row r="55" spans="1:4" s="210" customFormat="1" ht="12.75">
      <c r="A55" s="212">
        <v>25</v>
      </c>
      <c r="B55" s="213" t="s">
        <v>865</v>
      </c>
      <c r="C55" s="213">
        <v>2012</v>
      </c>
      <c r="D55" s="214">
        <v>1683.11</v>
      </c>
    </row>
    <row r="56" spans="1:4" s="210" customFormat="1" ht="12.75">
      <c r="A56" s="212">
        <v>26</v>
      </c>
      <c r="B56" s="213" t="s">
        <v>865</v>
      </c>
      <c r="C56" s="213">
        <v>2012</v>
      </c>
      <c r="D56" s="214">
        <v>1683.11</v>
      </c>
    </row>
    <row r="57" spans="1:4" s="210" customFormat="1" ht="12.75">
      <c r="A57" s="212">
        <v>27</v>
      </c>
      <c r="B57" s="213" t="s">
        <v>865</v>
      </c>
      <c r="C57" s="213">
        <v>2012</v>
      </c>
      <c r="D57" s="214">
        <v>1683.11</v>
      </c>
    </row>
    <row r="58" spans="1:4" s="210" customFormat="1" ht="12.75">
      <c r="A58" s="212">
        <v>28</v>
      </c>
      <c r="B58" s="213" t="s">
        <v>861</v>
      </c>
      <c r="C58" s="213">
        <v>2012</v>
      </c>
      <c r="D58" s="214">
        <v>539.47</v>
      </c>
    </row>
    <row r="59" spans="1:4" s="210" customFormat="1" ht="12.75">
      <c r="A59" s="212">
        <v>29</v>
      </c>
      <c r="B59" s="213" t="s">
        <v>861</v>
      </c>
      <c r="C59" s="213">
        <v>2012</v>
      </c>
      <c r="D59" s="214">
        <v>539.47</v>
      </c>
    </row>
    <row r="60" spans="1:4" s="210" customFormat="1" ht="12.75">
      <c r="A60" s="212">
        <v>30</v>
      </c>
      <c r="B60" s="213" t="s">
        <v>861</v>
      </c>
      <c r="C60" s="213">
        <v>2012</v>
      </c>
      <c r="D60" s="214">
        <v>539.47</v>
      </c>
    </row>
    <row r="61" spans="1:4" s="210" customFormat="1" ht="12.75">
      <c r="A61" s="212">
        <v>31</v>
      </c>
      <c r="B61" s="213" t="s">
        <v>861</v>
      </c>
      <c r="C61" s="213">
        <v>2012</v>
      </c>
      <c r="D61" s="214">
        <v>539.47</v>
      </c>
    </row>
    <row r="62" spans="1:4" s="210" customFormat="1" ht="12.75">
      <c r="A62" s="212">
        <v>32</v>
      </c>
      <c r="B62" s="213" t="s">
        <v>866</v>
      </c>
      <c r="C62" s="213">
        <v>2012</v>
      </c>
      <c r="D62" s="214">
        <v>294.21</v>
      </c>
    </row>
    <row r="63" spans="1:4" s="210" customFormat="1" ht="12.75">
      <c r="A63" s="212">
        <v>33</v>
      </c>
      <c r="B63" s="213" t="s">
        <v>867</v>
      </c>
      <c r="C63" s="213">
        <v>2012</v>
      </c>
      <c r="D63" s="214">
        <v>294.21</v>
      </c>
    </row>
    <row r="64" spans="1:4" s="210" customFormat="1" ht="12.75">
      <c r="A64" s="212">
        <v>34</v>
      </c>
      <c r="B64" s="213" t="s">
        <v>868</v>
      </c>
      <c r="C64" s="213">
        <v>2013</v>
      </c>
      <c r="D64" s="214">
        <v>2854.99</v>
      </c>
    </row>
    <row r="65" spans="1:4" s="210" customFormat="1" ht="12.75">
      <c r="A65" s="212">
        <v>35</v>
      </c>
      <c r="B65" s="213" t="s">
        <v>869</v>
      </c>
      <c r="C65" s="213">
        <v>2013</v>
      </c>
      <c r="D65" s="214">
        <v>352.99</v>
      </c>
    </row>
    <row r="66" spans="1:4" s="210" customFormat="1" ht="12.75">
      <c r="A66" s="212">
        <v>36</v>
      </c>
      <c r="B66" s="213" t="s">
        <v>870</v>
      </c>
      <c r="C66" s="213">
        <v>2013</v>
      </c>
      <c r="D66" s="214">
        <v>329</v>
      </c>
    </row>
    <row r="67" spans="1:4" s="210" customFormat="1" ht="12.75">
      <c r="A67" s="212">
        <v>37</v>
      </c>
      <c r="B67" s="213" t="s">
        <v>341</v>
      </c>
      <c r="C67" s="213">
        <v>2013</v>
      </c>
      <c r="D67" s="214">
        <v>1499.38</v>
      </c>
    </row>
    <row r="68" spans="1:4" s="210" customFormat="1" ht="12.75">
      <c r="A68" s="212">
        <v>38</v>
      </c>
      <c r="B68" s="213" t="s">
        <v>871</v>
      </c>
      <c r="C68" s="213">
        <v>2013</v>
      </c>
      <c r="D68" s="214">
        <v>3499.97</v>
      </c>
    </row>
    <row r="69" spans="1:4" s="210" customFormat="1" ht="12.75">
      <c r="A69" s="212">
        <v>39</v>
      </c>
      <c r="B69" s="213" t="s">
        <v>341</v>
      </c>
      <c r="C69" s="213">
        <v>2013</v>
      </c>
      <c r="D69" s="214">
        <v>2350</v>
      </c>
    </row>
    <row r="70" spans="1:4" s="210" customFormat="1" ht="12.75">
      <c r="A70" s="212">
        <v>40</v>
      </c>
      <c r="B70" s="213" t="s">
        <v>872</v>
      </c>
      <c r="C70" s="213">
        <v>2013</v>
      </c>
      <c r="D70" s="214">
        <v>560</v>
      </c>
    </row>
    <row r="71" spans="1:4" s="210" customFormat="1" ht="12.75">
      <c r="A71" s="212">
        <v>41</v>
      </c>
      <c r="B71" s="213" t="s">
        <v>873</v>
      </c>
      <c r="C71" s="213">
        <v>2013</v>
      </c>
      <c r="D71" s="214">
        <v>259</v>
      </c>
    </row>
    <row r="72" spans="1:4" s="210" customFormat="1" ht="12.75">
      <c r="A72" s="212">
        <v>42</v>
      </c>
      <c r="B72" s="213" t="s">
        <v>873</v>
      </c>
      <c r="C72" s="213">
        <v>2013</v>
      </c>
      <c r="D72" s="214">
        <v>259</v>
      </c>
    </row>
    <row r="73" spans="1:4" s="210" customFormat="1" ht="12.75">
      <c r="A73" s="212">
        <v>42</v>
      </c>
      <c r="B73" s="213" t="s">
        <v>874</v>
      </c>
      <c r="C73" s="213">
        <v>2011</v>
      </c>
      <c r="D73" s="214">
        <v>3089</v>
      </c>
    </row>
    <row r="74" spans="1:4" s="5" customFormat="1" ht="12.75">
      <c r="A74" s="1"/>
      <c r="B74" s="18" t="s">
        <v>0</v>
      </c>
      <c r="C74" s="1"/>
      <c r="D74" s="74">
        <f>SUM(D6:D73)</f>
        <v>2040540.9400000006</v>
      </c>
    </row>
    <row r="75" spans="1:4" ht="13.5" customHeight="1">
      <c r="A75" s="263" t="s">
        <v>252</v>
      </c>
      <c r="B75" s="263"/>
      <c r="C75" s="263"/>
      <c r="D75" s="263"/>
    </row>
    <row r="76" spans="1:4" s="5" customFormat="1" ht="12.75">
      <c r="A76" s="8">
        <v>1</v>
      </c>
      <c r="B76" s="7" t="s">
        <v>253</v>
      </c>
      <c r="C76" s="8">
        <v>2012</v>
      </c>
      <c r="D76" s="75">
        <v>450</v>
      </c>
    </row>
    <row r="77" spans="1:4" s="5" customFormat="1" ht="12.75">
      <c r="A77" s="8">
        <v>2</v>
      </c>
      <c r="B77" s="7" t="s">
        <v>253</v>
      </c>
      <c r="C77" s="8">
        <v>2012</v>
      </c>
      <c r="D77" s="75">
        <v>450</v>
      </c>
    </row>
    <row r="78" spans="1:4" s="5" customFormat="1" ht="12.75">
      <c r="A78" s="8">
        <v>3</v>
      </c>
      <c r="B78" s="10" t="s">
        <v>253</v>
      </c>
      <c r="C78" s="1">
        <v>2010</v>
      </c>
      <c r="D78" s="76">
        <v>374</v>
      </c>
    </row>
    <row r="79" spans="1:4" s="5" customFormat="1" ht="12.75">
      <c r="A79" s="8">
        <v>4</v>
      </c>
      <c r="B79" s="10" t="s">
        <v>254</v>
      </c>
      <c r="C79" s="1">
        <v>2010</v>
      </c>
      <c r="D79" s="76">
        <v>888.99</v>
      </c>
    </row>
    <row r="80" spans="1:4" s="5" customFormat="1" ht="12.75">
      <c r="A80" s="8">
        <v>5</v>
      </c>
      <c r="B80" s="10" t="s">
        <v>255</v>
      </c>
      <c r="C80" s="1">
        <v>2012</v>
      </c>
      <c r="D80" s="76">
        <v>1999</v>
      </c>
    </row>
    <row r="81" spans="1:4" s="5" customFormat="1" ht="12.75">
      <c r="A81" s="8">
        <v>6</v>
      </c>
      <c r="B81" s="10" t="s">
        <v>255</v>
      </c>
      <c r="C81" s="1">
        <v>2012</v>
      </c>
      <c r="D81" s="76">
        <v>2099</v>
      </c>
    </row>
    <row r="82" spans="1:4" s="5" customFormat="1" ht="12.75">
      <c r="A82" s="8">
        <v>7</v>
      </c>
      <c r="B82" s="10" t="s">
        <v>255</v>
      </c>
      <c r="C82" s="1">
        <v>2012</v>
      </c>
      <c r="D82" s="76">
        <v>2299</v>
      </c>
    </row>
    <row r="83" spans="1:4" s="5" customFormat="1" ht="12.75">
      <c r="A83" s="8">
        <v>8</v>
      </c>
      <c r="B83" s="10" t="s">
        <v>256</v>
      </c>
      <c r="C83" s="1">
        <v>2010</v>
      </c>
      <c r="D83" s="76">
        <v>2199</v>
      </c>
    </row>
    <row r="84" spans="1:4" s="5" customFormat="1" ht="12.75">
      <c r="A84" s="8">
        <v>9</v>
      </c>
      <c r="B84" s="10" t="s">
        <v>257</v>
      </c>
      <c r="C84" s="1">
        <v>2010</v>
      </c>
      <c r="D84" s="76">
        <v>3599</v>
      </c>
    </row>
    <row r="85" spans="1:4" s="5" customFormat="1" ht="12.75">
      <c r="A85" s="8">
        <v>10</v>
      </c>
      <c r="B85" s="10" t="s">
        <v>258</v>
      </c>
      <c r="C85" s="1">
        <v>2011</v>
      </c>
      <c r="D85" s="76">
        <v>1489</v>
      </c>
    </row>
    <row r="86" spans="1:4" s="5" customFormat="1" ht="12.75">
      <c r="A86" s="8">
        <v>11</v>
      </c>
      <c r="B86" s="10" t="s">
        <v>259</v>
      </c>
      <c r="C86" s="1">
        <v>2009</v>
      </c>
      <c r="D86" s="76">
        <v>2559</v>
      </c>
    </row>
    <row r="87" spans="1:4" s="5" customFormat="1" ht="12.75">
      <c r="A87" s="8">
        <v>12</v>
      </c>
      <c r="B87" s="10" t="s">
        <v>259</v>
      </c>
      <c r="C87" s="1">
        <v>2011</v>
      </c>
      <c r="D87" s="76">
        <v>3031.5</v>
      </c>
    </row>
    <row r="88" spans="1:4" s="5" customFormat="1" ht="12.75">
      <c r="A88" s="8">
        <v>13</v>
      </c>
      <c r="B88" s="10" t="s">
        <v>259</v>
      </c>
      <c r="C88" s="1">
        <v>2014</v>
      </c>
      <c r="D88" s="76">
        <v>2419.01</v>
      </c>
    </row>
    <row r="89" spans="1:4" s="5" customFormat="1" ht="12.75">
      <c r="A89" s="8">
        <v>14</v>
      </c>
      <c r="B89" s="10" t="s">
        <v>259</v>
      </c>
      <c r="C89" s="1">
        <v>2014</v>
      </c>
      <c r="D89" s="76">
        <v>2419.01</v>
      </c>
    </row>
    <row r="90" spans="1:4" s="5" customFormat="1" ht="12.75">
      <c r="A90" s="8">
        <v>15</v>
      </c>
      <c r="B90" s="10" t="s">
        <v>259</v>
      </c>
      <c r="C90" s="1">
        <v>2014</v>
      </c>
      <c r="D90" s="76">
        <v>2419.01</v>
      </c>
    </row>
    <row r="91" spans="1:4" s="5" customFormat="1" ht="12.75">
      <c r="A91" s="8">
        <v>16</v>
      </c>
      <c r="B91" s="10" t="s">
        <v>260</v>
      </c>
      <c r="C91" s="1">
        <v>2014</v>
      </c>
      <c r="D91" s="76">
        <v>1075</v>
      </c>
    </row>
    <row r="92" spans="1:4" s="5" customFormat="1" ht="13.5" customHeight="1">
      <c r="A92" s="1"/>
      <c r="B92" s="18" t="s">
        <v>0</v>
      </c>
      <c r="C92" s="1"/>
      <c r="D92" s="19">
        <f>SUM(D76:D91)</f>
        <v>29769.520000000004</v>
      </c>
    </row>
    <row r="93" spans="1:4" s="5" customFormat="1" ht="13.5" customHeight="1">
      <c r="A93" s="263" t="s">
        <v>415</v>
      </c>
      <c r="B93" s="263"/>
      <c r="C93" s="263"/>
      <c r="D93" s="263"/>
    </row>
    <row r="94" spans="1:4" s="5" customFormat="1" ht="12.75">
      <c r="A94" s="1">
        <v>1</v>
      </c>
      <c r="B94" s="10" t="s">
        <v>319</v>
      </c>
      <c r="C94" s="1">
        <v>2009</v>
      </c>
      <c r="D94" s="63">
        <v>2044.72</v>
      </c>
    </row>
    <row r="95" spans="1:4" s="5" customFormat="1" ht="12.75">
      <c r="A95" s="8">
        <v>2</v>
      </c>
      <c r="B95" s="10" t="s">
        <v>320</v>
      </c>
      <c r="C95" s="1">
        <v>2009</v>
      </c>
      <c r="D95" s="63">
        <v>473.36</v>
      </c>
    </row>
    <row r="96" spans="1:4" s="5" customFormat="1" ht="12.75">
      <c r="A96" s="1">
        <v>3</v>
      </c>
      <c r="B96" s="10" t="s">
        <v>321</v>
      </c>
      <c r="C96" s="1">
        <v>2009</v>
      </c>
      <c r="D96" s="63">
        <v>420</v>
      </c>
    </row>
    <row r="97" spans="1:4" s="5" customFormat="1" ht="12.75">
      <c r="A97" s="8">
        <v>4</v>
      </c>
      <c r="B97" s="10" t="s">
        <v>325</v>
      </c>
      <c r="C97" s="1">
        <v>2009</v>
      </c>
      <c r="D97" s="63">
        <v>2623</v>
      </c>
    </row>
    <row r="98" spans="1:4" s="5" customFormat="1" ht="12.75">
      <c r="A98" s="1">
        <v>5</v>
      </c>
      <c r="B98" s="10" t="s">
        <v>326</v>
      </c>
      <c r="C98" s="1">
        <v>2009</v>
      </c>
      <c r="D98" s="63">
        <v>2194.78</v>
      </c>
    </row>
    <row r="99" spans="1:4" s="5" customFormat="1" ht="12.75">
      <c r="A99" s="8">
        <v>6</v>
      </c>
      <c r="B99" s="10" t="s">
        <v>327</v>
      </c>
      <c r="C99" s="1">
        <v>2009</v>
      </c>
      <c r="D99" s="63">
        <v>1034.56</v>
      </c>
    </row>
    <row r="100" spans="1:4" s="5" customFormat="1" ht="12.75">
      <c r="A100" s="1">
        <v>7</v>
      </c>
      <c r="B100" s="10" t="s">
        <v>328</v>
      </c>
      <c r="C100" s="8">
        <v>2010</v>
      </c>
      <c r="D100" s="63">
        <v>1165.1</v>
      </c>
    </row>
    <row r="101" spans="1:4" s="5" customFormat="1" ht="12.75">
      <c r="A101" s="8">
        <v>8</v>
      </c>
      <c r="B101" s="32" t="s">
        <v>329</v>
      </c>
      <c r="C101" s="180">
        <v>2010</v>
      </c>
      <c r="D101" s="78">
        <v>299</v>
      </c>
    </row>
    <row r="102" spans="1:4" s="5" customFormat="1" ht="12.75">
      <c r="A102" s="1">
        <v>9</v>
      </c>
      <c r="B102" s="10" t="s">
        <v>328</v>
      </c>
      <c r="C102" s="8">
        <v>2010</v>
      </c>
      <c r="D102" s="63">
        <v>1342</v>
      </c>
    </row>
    <row r="103" spans="1:4" s="5" customFormat="1" ht="12.75">
      <c r="A103" s="8">
        <v>10</v>
      </c>
      <c r="B103" s="10" t="s">
        <v>330</v>
      </c>
      <c r="C103" s="1">
        <v>2011</v>
      </c>
      <c r="D103" s="38">
        <v>1749</v>
      </c>
    </row>
    <row r="104" spans="1:4" s="5" customFormat="1" ht="12.75">
      <c r="A104" s="1">
        <v>11</v>
      </c>
      <c r="B104" s="10" t="s">
        <v>331</v>
      </c>
      <c r="C104" s="1">
        <v>2011</v>
      </c>
      <c r="D104" s="38">
        <v>3975</v>
      </c>
    </row>
    <row r="105" spans="1:4" s="5" customFormat="1" ht="12.75">
      <c r="A105" s="8">
        <v>12</v>
      </c>
      <c r="B105" s="10" t="s">
        <v>332</v>
      </c>
      <c r="C105" s="1">
        <v>2011</v>
      </c>
      <c r="D105" s="38">
        <v>1360</v>
      </c>
    </row>
    <row r="106" spans="1:4" s="5" customFormat="1" ht="12.75">
      <c r="A106" s="1">
        <v>13</v>
      </c>
      <c r="B106" s="10" t="s">
        <v>333</v>
      </c>
      <c r="C106" s="1">
        <v>2011</v>
      </c>
      <c r="D106" s="38">
        <v>405.9</v>
      </c>
    </row>
    <row r="107" spans="1:4" s="5" customFormat="1" ht="12.75">
      <c r="A107" s="8">
        <v>14</v>
      </c>
      <c r="B107" s="10" t="s">
        <v>334</v>
      </c>
      <c r="C107" s="1">
        <v>2011</v>
      </c>
      <c r="D107" s="38">
        <v>512</v>
      </c>
    </row>
    <row r="108" spans="1:4" s="5" customFormat="1" ht="12.75">
      <c r="A108" s="1">
        <v>15</v>
      </c>
      <c r="B108" s="10" t="s">
        <v>335</v>
      </c>
      <c r="C108" s="1">
        <v>2011</v>
      </c>
      <c r="D108" s="38">
        <v>3321</v>
      </c>
    </row>
    <row r="109" spans="1:4" s="5" customFormat="1" ht="12.75">
      <c r="A109" s="8">
        <v>16</v>
      </c>
      <c r="B109" s="10" t="s">
        <v>336</v>
      </c>
      <c r="C109" s="1">
        <v>2011</v>
      </c>
      <c r="D109" s="38">
        <v>1999</v>
      </c>
    </row>
    <row r="110" spans="1:4" s="5" customFormat="1" ht="12.75">
      <c r="A110" s="1">
        <v>17</v>
      </c>
      <c r="B110" s="10" t="s">
        <v>337</v>
      </c>
      <c r="C110" s="1">
        <v>2012</v>
      </c>
      <c r="D110" s="38">
        <v>381.3</v>
      </c>
    </row>
    <row r="111" spans="1:4" s="5" customFormat="1" ht="12.75">
      <c r="A111" s="8">
        <v>18</v>
      </c>
      <c r="B111" s="10" t="s">
        <v>338</v>
      </c>
      <c r="C111" s="1">
        <v>2012</v>
      </c>
      <c r="D111" s="38">
        <v>405.9</v>
      </c>
    </row>
    <row r="112" spans="1:4" s="5" customFormat="1" ht="12.75">
      <c r="A112" s="1">
        <v>19</v>
      </c>
      <c r="B112" s="10" t="s">
        <v>339</v>
      </c>
      <c r="C112" s="1">
        <v>2012</v>
      </c>
      <c r="D112" s="38">
        <v>323</v>
      </c>
    </row>
    <row r="113" spans="1:4" s="5" customFormat="1" ht="12.75">
      <c r="A113" s="8">
        <v>20</v>
      </c>
      <c r="B113" s="10" t="s">
        <v>339</v>
      </c>
      <c r="C113" s="1">
        <v>2012</v>
      </c>
      <c r="D113" s="38">
        <v>323</v>
      </c>
    </row>
    <row r="114" spans="1:4" s="5" customFormat="1" ht="12.75">
      <c r="A114" s="1">
        <v>21</v>
      </c>
      <c r="B114" s="10" t="s">
        <v>340</v>
      </c>
      <c r="C114" s="1">
        <v>2012</v>
      </c>
      <c r="D114" s="38">
        <v>16696</v>
      </c>
    </row>
    <row r="115" spans="1:4" s="5" customFormat="1" ht="12.75">
      <c r="A115" s="8">
        <v>22</v>
      </c>
      <c r="B115" s="10" t="s">
        <v>341</v>
      </c>
      <c r="C115" s="1">
        <v>2012</v>
      </c>
      <c r="D115" s="38">
        <v>2087</v>
      </c>
    </row>
    <row r="116" spans="1:4" s="5" customFormat="1" ht="12.75">
      <c r="A116" s="1">
        <v>23</v>
      </c>
      <c r="B116" s="10" t="s">
        <v>342</v>
      </c>
      <c r="C116" s="1">
        <v>2012</v>
      </c>
      <c r="D116" s="38">
        <v>3105.75</v>
      </c>
    </row>
    <row r="117" spans="1:4" s="5" customFormat="1" ht="12.75">
      <c r="A117" s="8">
        <v>24</v>
      </c>
      <c r="B117" s="10" t="s">
        <v>343</v>
      </c>
      <c r="C117" s="1">
        <v>2012</v>
      </c>
      <c r="D117" s="38">
        <v>528.9</v>
      </c>
    </row>
    <row r="118" spans="1:4" s="5" customFormat="1" ht="12.75">
      <c r="A118" s="1">
        <v>25</v>
      </c>
      <c r="B118" s="10" t="s">
        <v>344</v>
      </c>
      <c r="C118" s="1">
        <v>2012</v>
      </c>
      <c r="D118" s="38">
        <v>2207</v>
      </c>
    </row>
    <row r="119" spans="1:4" s="5" customFormat="1" ht="12.75">
      <c r="A119" s="8">
        <v>26</v>
      </c>
      <c r="B119" s="10" t="s">
        <v>345</v>
      </c>
      <c r="C119" s="1">
        <v>2012</v>
      </c>
      <c r="D119" s="38">
        <v>8229</v>
      </c>
    </row>
    <row r="120" spans="1:4" s="5" customFormat="1" ht="12.75">
      <c r="A120" s="1">
        <v>27</v>
      </c>
      <c r="B120" s="10" t="s">
        <v>346</v>
      </c>
      <c r="C120" s="1">
        <v>2012</v>
      </c>
      <c r="D120" s="38">
        <v>1502</v>
      </c>
    </row>
    <row r="121" spans="1:4" s="5" customFormat="1" ht="12.75">
      <c r="A121" s="8">
        <v>28</v>
      </c>
      <c r="B121" s="10" t="s">
        <v>347</v>
      </c>
      <c r="C121" s="1">
        <v>2012</v>
      </c>
      <c r="D121" s="38">
        <v>1358.88</v>
      </c>
    </row>
    <row r="122" spans="1:4" s="5" customFormat="1" ht="12.75">
      <c r="A122" s="1">
        <v>29</v>
      </c>
      <c r="B122" s="10" t="s">
        <v>348</v>
      </c>
      <c r="C122" s="1">
        <v>2012</v>
      </c>
      <c r="D122" s="38">
        <v>820</v>
      </c>
    </row>
    <row r="123" spans="1:4" s="5" customFormat="1" ht="12.75">
      <c r="A123" s="8">
        <v>30</v>
      </c>
      <c r="B123" s="10" t="s">
        <v>349</v>
      </c>
      <c r="C123" s="1">
        <v>2012</v>
      </c>
      <c r="D123" s="38">
        <v>24750</v>
      </c>
    </row>
    <row r="124" spans="1:4" s="5" customFormat="1" ht="12.75">
      <c r="A124" s="1">
        <v>31</v>
      </c>
      <c r="B124" s="10" t="s">
        <v>350</v>
      </c>
      <c r="C124" s="1">
        <v>2012</v>
      </c>
      <c r="D124" s="38">
        <v>4750</v>
      </c>
    </row>
    <row r="125" spans="1:4" s="5" customFormat="1" ht="12.75" customHeight="1">
      <c r="A125" s="8">
        <v>32</v>
      </c>
      <c r="B125" s="10" t="s">
        <v>351</v>
      </c>
      <c r="C125" s="1">
        <v>2012</v>
      </c>
      <c r="D125" s="38">
        <v>9566</v>
      </c>
    </row>
    <row r="126" spans="1:4" s="5" customFormat="1" ht="12.75">
      <c r="A126" s="1">
        <v>33</v>
      </c>
      <c r="B126" s="10" t="s">
        <v>352</v>
      </c>
      <c r="C126" s="1">
        <v>2012</v>
      </c>
      <c r="D126" s="38">
        <v>1025</v>
      </c>
    </row>
    <row r="127" spans="1:4" s="5" customFormat="1" ht="12.75">
      <c r="A127" s="8">
        <v>34</v>
      </c>
      <c r="B127" s="10" t="s">
        <v>353</v>
      </c>
      <c r="C127" s="1">
        <v>2012</v>
      </c>
      <c r="D127" s="38">
        <v>3553</v>
      </c>
    </row>
    <row r="128" spans="1:4" s="5" customFormat="1" ht="12.75">
      <c r="A128" s="1">
        <v>35</v>
      </c>
      <c r="B128" s="10" t="s">
        <v>354</v>
      </c>
      <c r="C128" s="1">
        <v>2012</v>
      </c>
      <c r="D128" s="38">
        <v>3416</v>
      </c>
    </row>
    <row r="129" spans="1:4" s="5" customFormat="1" ht="12.75">
      <c r="A129" s="8">
        <v>36</v>
      </c>
      <c r="B129" s="10" t="s">
        <v>355</v>
      </c>
      <c r="C129" s="1">
        <v>2012</v>
      </c>
      <c r="D129" s="38">
        <v>1400</v>
      </c>
    </row>
    <row r="130" spans="1:4" s="5" customFormat="1" ht="12.75">
      <c r="A130" s="1">
        <v>37</v>
      </c>
      <c r="B130" s="10" t="s">
        <v>356</v>
      </c>
      <c r="C130" s="1">
        <v>2012</v>
      </c>
      <c r="D130" s="38">
        <v>2197.36</v>
      </c>
    </row>
    <row r="131" spans="1:4" s="5" customFormat="1" ht="12.75">
      <c r="A131" s="8">
        <v>38</v>
      </c>
      <c r="B131" s="10" t="s">
        <v>357</v>
      </c>
      <c r="C131" s="1">
        <v>2012</v>
      </c>
      <c r="D131" s="38">
        <v>9</v>
      </c>
    </row>
    <row r="132" spans="1:4" s="5" customFormat="1" ht="12.75">
      <c r="A132" s="1">
        <v>39</v>
      </c>
      <c r="B132" s="10" t="s">
        <v>358</v>
      </c>
      <c r="C132" s="1">
        <v>2012</v>
      </c>
      <c r="D132" s="38">
        <v>10</v>
      </c>
    </row>
    <row r="133" spans="1:4" s="5" customFormat="1" ht="12.75">
      <c r="A133" s="8">
        <v>40</v>
      </c>
      <c r="B133" s="10" t="s">
        <v>359</v>
      </c>
      <c r="C133" s="1">
        <v>2013</v>
      </c>
      <c r="D133" s="38">
        <v>449.99</v>
      </c>
    </row>
    <row r="134" spans="1:4" s="205" customFormat="1" ht="12.75">
      <c r="A134" s="1">
        <v>41</v>
      </c>
      <c r="B134" s="32" t="s">
        <v>360</v>
      </c>
      <c r="C134" s="218">
        <v>2013</v>
      </c>
      <c r="D134" s="43">
        <v>220.17</v>
      </c>
    </row>
    <row r="135" spans="1:4" s="205" customFormat="1" ht="12.75">
      <c r="A135" s="8">
        <v>42</v>
      </c>
      <c r="B135" s="32" t="s">
        <v>361</v>
      </c>
      <c r="C135" s="218">
        <v>2013</v>
      </c>
      <c r="D135" s="43">
        <v>2278</v>
      </c>
    </row>
    <row r="136" spans="1:4" s="205" customFormat="1" ht="12.75">
      <c r="A136" s="1">
        <v>43</v>
      </c>
      <c r="B136" s="32" t="s">
        <v>360</v>
      </c>
      <c r="C136" s="218">
        <v>2013</v>
      </c>
      <c r="D136" s="43">
        <v>1722</v>
      </c>
    </row>
    <row r="137" spans="1:4" s="5" customFormat="1" ht="12.75">
      <c r="A137" s="8">
        <v>44</v>
      </c>
      <c r="B137" s="10" t="s">
        <v>362</v>
      </c>
      <c r="C137" s="53">
        <v>2013</v>
      </c>
      <c r="D137" s="38">
        <v>129</v>
      </c>
    </row>
    <row r="138" spans="1:4" s="5" customFormat="1" ht="12.75">
      <c r="A138" s="1">
        <v>45</v>
      </c>
      <c r="B138" s="10" t="s">
        <v>363</v>
      </c>
      <c r="C138" s="53">
        <v>2013</v>
      </c>
      <c r="D138" s="38">
        <v>2250</v>
      </c>
    </row>
    <row r="139" spans="1:4" s="5" customFormat="1" ht="12.75">
      <c r="A139" s="8">
        <v>46</v>
      </c>
      <c r="B139" s="10" t="s">
        <v>364</v>
      </c>
      <c r="C139" s="53">
        <v>2013</v>
      </c>
      <c r="D139" s="38">
        <v>4260</v>
      </c>
    </row>
    <row r="140" spans="1:4" s="5" customFormat="1" ht="12.75">
      <c r="A140" s="1">
        <v>47</v>
      </c>
      <c r="B140" s="10" t="s">
        <v>365</v>
      </c>
      <c r="C140" s="53">
        <v>2013</v>
      </c>
      <c r="D140" s="38">
        <v>350</v>
      </c>
    </row>
    <row r="141" spans="1:4" s="5" customFormat="1" ht="12.75">
      <c r="A141" s="8">
        <v>48</v>
      </c>
      <c r="B141" s="10" t="s">
        <v>366</v>
      </c>
      <c r="C141" s="53">
        <v>2013</v>
      </c>
      <c r="D141" s="38">
        <v>60</v>
      </c>
    </row>
    <row r="142" spans="1:4" s="5" customFormat="1" ht="12.75">
      <c r="A142" s="1">
        <v>49</v>
      </c>
      <c r="B142" s="10" t="s">
        <v>367</v>
      </c>
      <c r="C142" s="53">
        <v>2014</v>
      </c>
      <c r="D142" s="38">
        <v>100</v>
      </c>
    </row>
    <row r="143" spans="1:4" s="5" customFormat="1" ht="12.75">
      <c r="A143" s="8">
        <v>50</v>
      </c>
      <c r="B143" s="10" t="s">
        <v>368</v>
      </c>
      <c r="C143" s="53">
        <v>2014</v>
      </c>
      <c r="D143" s="38">
        <v>100</v>
      </c>
    </row>
    <row r="144" spans="1:4" s="5" customFormat="1" ht="12.75">
      <c r="A144" s="1">
        <v>51</v>
      </c>
      <c r="B144" s="10" t="s">
        <v>369</v>
      </c>
      <c r="C144" s="53">
        <v>2014</v>
      </c>
      <c r="D144" s="38">
        <v>399</v>
      </c>
    </row>
    <row r="145" spans="1:4" s="5" customFormat="1" ht="12.75">
      <c r="A145" s="8">
        <v>52</v>
      </c>
      <c r="B145" s="10" t="s">
        <v>370</v>
      </c>
      <c r="C145" s="53">
        <v>2014</v>
      </c>
      <c r="D145" s="38">
        <v>1000</v>
      </c>
    </row>
    <row r="146" spans="1:4" s="5" customFormat="1" ht="12.75">
      <c r="A146" s="1">
        <v>53</v>
      </c>
      <c r="B146" s="10" t="s">
        <v>371</v>
      </c>
      <c r="C146" s="53">
        <v>2014</v>
      </c>
      <c r="D146" s="38">
        <v>200</v>
      </c>
    </row>
    <row r="147" spans="1:4" s="5" customFormat="1" ht="12.75">
      <c r="A147" s="8">
        <v>54</v>
      </c>
      <c r="B147" s="10" t="s">
        <v>372</v>
      </c>
      <c r="C147" s="53">
        <v>2014</v>
      </c>
      <c r="D147" s="38">
        <v>139</v>
      </c>
    </row>
    <row r="148" spans="1:4" s="5" customFormat="1" ht="12.75">
      <c r="A148" s="1">
        <v>55</v>
      </c>
      <c r="B148" s="10" t="s">
        <v>373</v>
      </c>
      <c r="C148" s="53">
        <v>2014</v>
      </c>
      <c r="D148" s="38">
        <v>1560</v>
      </c>
    </row>
    <row r="149" spans="1:4" s="5" customFormat="1" ht="12.75">
      <c r="A149" s="8">
        <v>56</v>
      </c>
      <c r="B149" s="10" t="s">
        <v>374</v>
      </c>
      <c r="C149" s="53">
        <v>2014</v>
      </c>
      <c r="D149" s="38">
        <v>369</v>
      </c>
    </row>
    <row r="150" spans="1:4" s="5" customFormat="1" ht="13.5" customHeight="1">
      <c r="A150" s="104"/>
      <c r="B150" s="253" t="s">
        <v>0</v>
      </c>
      <c r="C150" s="253" t="s">
        <v>7</v>
      </c>
      <c r="D150" s="19">
        <f>SUM(D94:D149)</f>
        <v>129148.67</v>
      </c>
    </row>
    <row r="151" spans="1:4" s="5" customFormat="1" ht="13.5" customHeight="1">
      <c r="A151" s="263" t="s">
        <v>267</v>
      </c>
      <c r="B151" s="263"/>
      <c r="C151" s="263"/>
      <c r="D151" s="263"/>
    </row>
    <row r="152" spans="1:4" s="5" customFormat="1" ht="13.5" customHeight="1">
      <c r="A152" s="1">
        <v>1</v>
      </c>
      <c r="B152" s="69" t="s">
        <v>274</v>
      </c>
      <c r="C152" s="79">
        <v>2009</v>
      </c>
      <c r="D152" s="70">
        <v>2600</v>
      </c>
    </row>
    <row r="153" spans="1:4" s="5" customFormat="1" ht="13.5" customHeight="1">
      <c r="A153" s="1">
        <v>2</v>
      </c>
      <c r="B153" s="69" t="s">
        <v>275</v>
      </c>
      <c r="C153" s="79">
        <v>2011</v>
      </c>
      <c r="D153" s="70">
        <v>2100</v>
      </c>
    </row>
    <row r="154" spans="1:4" s="5" customFormat="1" ht="13.5" customHeight="1">
      <c r="A154" s="1">
        <v>3</v>
      </c>
      <c r="B154" s="69" t="s">
        <v>276</v>
      </c>
      <c r="C154" s="79">
        <v>2012</v>
      </c>
      <c r="D154" s="70">
        <v>9999</v>
      </c>
    </row>
    <row r="155" spans="1:4" s="5" customFormat="1" ht="12.75">
      <c r="A155" s="253" t="s">
        <v>0</v>
      </c>
      <c r="B155" s="253" t="s">
        <v>7</v>
      </c>
      <c r="C155" s="1"/>
      <c r="D155" s="19">
        <f>SUM(D152:D154)</f>
        <v>14699</v>
      </c>
    </row>
    <row r="156" spans="1:4" s="5" customFormat="1" ht="12.75" customHeight="1">
      <c r="A156" s="263" t="s">
        <v>424</v>
      </c>
      <c r="B156" s="263"/>
      <c r="C156" s="263"/>
      <c r="D156" s="263"/>
    </row>
    <row r="157" spans="1:4" s="5" customFormat="1" ht="12.75">
      <c r="A157" s="1">
        <v>1</v>
      </c>
      <c r="B157" s="10" t="s">
        <v>453</v>
      </c>
      <c r="C157" s="1">
        <v>2009</v>
      </c>
      <c r="D157" s="76">
        <v>3328.96</v>
      </c>
    </row>
    <row r="158" spans="1:4" s="5" customFormat="1" ht="12.75">
      <c r="A158" s="1">
        <v>2</v>
      </c>
      <c r="B158" s="10" t="s">
        <v>454</v>
      </c>
      <c r="C158" s="1">
        <v>2010</v>
      </c>
      <c r="D158" s="76">
        <v>2549.8</v>
      </c>
    </row>
    <row r="159" spans="1:4" s="5" customFormat="1" ht="12.75">
      <c r="A159" s="1">
        <v>3</v>
      </c>
      <c r="B159" s="10" t="s">
        <v>456</v>
      </c>
      <c r="C159" s="1">
        <v>2012</v>
      </c>
      <c r="D159" s="76">
        <v>2255</v>
      </c>
    </row>
    <row r="160" spans="1:4" s="5" customFormat="1" ht="12.75">
      <c r="A160" s="1">
        <v>4</v>
      </c>
      <c r="B160" s="10" t="s">
        <v>457</v>
      </c>
      <c r="C160" s="1">
        <v>2012</v>
      </c>
      <c r="D160" s="76">
        <v>2222</v>
      </c>
    </row>
    <row r="161" spans="1:4" s="5" customFormat="1" ht="12.75">
      <c r="A161" s="1">
        <v>5</v>
      </c>
      <c r="B161" s="10" t="s">
        <v>458</v>
      </c>
      <c r="C161" s="1">
        <v>2012</v>
      </c>
      <c r="D161" s="76">
        <v>9000</v>
      </c>
    </row>
    <row r="162" spans="1:4" s="5" customFormat="1" ht="12.75">
      <c r="A162" s="1">
        <v>6</v>
      </c>
      <c r="B162" s="10" t="s">
        <v>458</v>
      </c>
      <c r="C162" s="1">
        <v>2013</v>
      </c>
      <c r="D162" s="76">
        <v>17600</v>
      </c>
    </row>
    <row r="163" spans="1:4" s="5" customFormat="1" ht="12.75">
      <c r="A163" s="1">
        <v>7</v>
      </c>
      <c r="B163" s="10" t="s">
        <v>459</v>
      </c>
      <c r="C163" s="1">
        <v>2013</v>
      </c>
      <c r="D163" s="76">
        <v>1820.4</v>
      </c>
    </row>
    <row r="164" spans="1:4" s="5" customFormat="1" ht="12.75">
      <c r="A164" s="1">
        <v>8</v>
      </c>
      <c r="B164" s="10" t="s">
        <v>460</v>
      </c>
      <c r="C164" s="1">
        <v>2012</v>
      </c>
      <c r="D164" s="76">
        <v>879.99</v>
      </c>
    </row>
    <row r="165" spans="1:4" s="5" customFormat="1" ht="12.75">
      <c r="A165" s="1">
        <v>9</v>
      </c>
      <c r="B165" s="10" t="s">
        <v>463</v>
      </c>
      <c r="C165" s="1">
        <v>2014</v>
      </c>
      <c r="D165" s="76">
        <v>1968</v>
      </c>
    </row>
    <row r="166" spans="1:4" ht="12.75">
      <c r="A166" s="1"/>
      <c r="B166" s="253" t="s">
        <v>24</v>
      </c>
      <c r="C166" s="253"/>
      <c r="D166" s="74">
        <f>SUM(D157:D165)</f>
        <v>41624.15</v>
      </c>
    </row>
    <row r="167" spans="1:4" ht="12.75">
      <c r="A167" s="263" t="s">
        <v>466</v>
      </c>
      <c r="B167" s="263"/>
      <c r="C167" s="263"/>
      <c r="D167" s="263"/>
    </row>
    <row r="168" spans="1:4" ht="12.75">
      <c r="A168" s="1">
        <v>1</v>
      </c>
      <c r="B168" s="10" t="s">
        <v>275</v>
      </c>
      <c r="C168" s="1">
        <v>2008</v>
      </c>
      <c r="D168" s="76">
        <v>2360.01</v>
      </c>
    </row>
    <row r="169" spans="1:4" ht="12.75">
      <c r="A169" s="1">
        <v>2</v>
      </c>
      <c r="B169" s="10" t="s">
        <v>275</v>
      </c>
      <c r="C169" s="1">
        <v>2011</v>
      </c>
      <c r="D169" s="76">
        <v>1700</v>
      </c>
    </row>
    <row r="170" spans="1:4" ht="12.75">
      <c r="A170" s="1">
        <v>3</v>
      </c>
      <c r="B170" s="10" t="s">
        <v>478</v>
      </c>
      <c r="C170" s="1">
        <v>2013</v>
      </c>
      <c r="D170" s="76">
        <v>2800</v>
      </c>
    </row>
    <row r="171" spans="1:4" ht="12.75">
      <c r="A171" s="1">
        <v>4</v>
      </c>
      <c r="B171" s="10" t="s">
        <v>463</v>
      </c>
      <c r="C171" s="1">
        <v>2013</v>
      </c>
      <c r="D171" s="76">
        <v>2999.99</v>
      </c>
    </row>
    <row r="172" spans="1:4" s="20" customFormat="1" ht="12.75">
      <c r="A172" s="1"/>
      <c r="B172" s="18" t="s">
        <v>0</v>
      </c>
      <c r="C172" s="1"/>
      <c r="D172" s="19">
        <f>SUM(D168:D171)</f>
        <v>9860</v>
      </c>
    </row>
    <row r="173" spans="1:4" s="5" customFormat="1" ht="12.75" customHeight="1">
      <c r="A173" s="263" t="s">
        <v>479</v>
      </c>
      <c r="B173" s="263"/>
      <c r="C173" s="263"/>
      <c r="D173" s="263"/>
    </row>
    <row r="174" spans="1:4" ht="12.75">
      <c r="A174" s="1">
        <v>1</v>
      </c>
      <c r="B174" s="7" t="s">
        <v>274</v>
      </c>
      <c r="C174" s="8">
        <v>2009</v>
      </c>
      <c r="D174" s="9">
        <v>3952</v>
      </c>
    </row>
    <row r="175" spans="1:4" ht="12.75">
      <c r="A175" s="1">
        <v>2</v>
      </c>
      <c r="B175" s="7" t="s">
        <v>274</v>
      </c>
      <c r="C175" s="8">
        <v>2012</v>
      </c>
      <c r="D175" s="9">
        <v>2485.85</v>
      </c>
    </row>
    <row r="176" spans="1:4" ht="12.75">
      <c r="A176" s="1">
        <v>3</v>
      </c>
      <c r="B176" s="10" t="s">
        <v>274</v>
      </c>
      <c r="C176" s="1">
        <v>2012</v>
      </c>
      <c r="D176" s="11">
        <v>3258.43</v>
      </c>
    </row>
    <row r="177" spans="1:4" ht="12.75">
      <c r="A177" s="1">
        <v>4</v>
      </c>
      <c r="B177" s="10" t="s">
        <v>274</v>
      </c>
      <c r="C177" s="1">
        <v>2012</v>
      </c>
      <c r="D177" s="11">
        <v>3825.3</v>
      </c>
    </row>
    <row r="178" spans="1:6" s="5" customFormat="1" ht="12.75">
      <c r="A178" s="270" t="s">
        <v>0</v>
      </c>
      <c r="B178" s="270"/>
      <c r="C178" s="15"/>
      <c r="D178" s="16">
        <f>SUM(D174:D177)</f>
        <v>13521.580000000002</v>
      </c>
      <c r="F178" s="17"/>
    </row>
    <row r="179" spans="1:6" s="5" customFormat="1" ht="12.75" customHeight="1">
      <c r="A179" s="263" t="s">
        <v>480</v>
      </c>
      <c r="B179" s="263"/>
      <c r="C179" s="263"/>
      <c r="D179" s="263"/>
      <c r="F179" s="17"/>
    </row>
    <row r="180" spans="1:6" s="5" customFormat="1" ht="12.75">
      <c r="A180" s="1">
        <v>1</v>
      </c>
      <c r="B180" s="10" t="s">
        <v>481</v>
      </c>
      <c r="C180" s="1">
        <v>2009</v>
      </c>
      <c r="D180" s="11">
        <v>660</v>
      </c>
      <c r="F180" s="17"/>
    </row>
    <row r="181" spans="1:4" s="5" customFormat="1" ht="12.75">
      <c r="A181" s="1">
        <v>2</v>
      </c>
      <c r="B181" s="10" t="s">
        <v>482</v>
      </c>
      <c r="C181" s="1">
        <v>2010</v>
      </c>
      <c r="D181" s="11">
        <v>1245</v>
      </c>
    </row>
    <row r="182" spans="1:4" s="5" customFormat="1" ht="12.75">
      <c r="A182" s="1">
        <v>3</v>
      </c>
      <c r="B182" s="10" t="s">
        <v>482</v>
      </c>
      <c r="C182" s="1">
        <v>2011</v>
      </c>
      <c r="D182" s="11">
        <v>2358</v>
      </c>
    </row>
    <row r="183" spans="1:4" s="5" customFormat="1" ht="12.75">
      <c r="A183" s="1">
        <v>4</v>
      </c>
      <c r="B183" s="10" t="s">
        <v>482</v>
      </c>
      <c r="C183" s="1">
        <v>2011</v>
      </c>
      <c r="D183" s="11">
        <v>2991</v>
      </c>
    </row>
    <row r="184" spans="1:4" s="5" customFormat="1" ht="12.75">
      <c r="A184" s="1">
        <v>5</v>
      </c>
      <c r="B184" s="10" t="s">
        <v>483</v>
      </c>
      <c r="C184" s="1">
        <v>2012</v>
      </c>
      <c r="D184" s="11">
        <v>555</v>
      </c>
    </row>
    <row r="185" spans="1:4" s="5" customFormat="1" ht="12.75">
      <c r="A185" s="1">
        <v>6</v>
      </c>
      <c r="B185" s="10" t="s">
        <v>483</v>
      </c>
      <c r="C185" s="1">
        <v>2012</v>
      </c>
      <c r="D185" s="11">
        <v>555</v>
      </c>
    </row>
    <row r="186" spans="1:4" s="5" customFormat="1" ht="12.75">
      <c r="A186" s="1">
        <v>7</v>
      </c>
      <c r="B186" s="10" t="s">
        <v>484</v>
      </c>
      <c r="C186" s="1">
        <v>2012</v>
      </c>
      <c r="D186" s="11">
        <v>516.6</v>
      </c>
    </row>
    <row r="187" spans="1:4" s="5" customFormat="1" ht="12.75">
      <c r="A187" s="1">
        <v>8</v>
      </c>
      <c r="B187" s="10" t="s">
        <v>485</v>
      </c>
      <c r="C187" s="1">
        <v>2012</v>
      </c>
      <c r="D187" s="11">
        <v>2398.5</v>
      </c>
    </row>
    <row r="188" spans="1:4" s="5" customFormat="1" ht="12.75">
      <c r="A188" s="1">
        <v>9</v>
      </c>
      <c r="B188" s="10" t="s">
        <v>485</v>
      </c>
      <c r="C188" s="1">
        <v>2012</v>
      </c>
      <c r="D188" s="11">
        <v>2420.64</v>
      </c>
    </row>
    <row r="189" spans="1:4" s="5" customFormat="1" ht="12.75">
      <c r="A189" s="1">
        <v>10</v>
      </c>
      <c r="B189" s="10" t="s">
        <v>485</v>
      </c>
      <c r="C189" s="1">
        <v>2012</v>
      </c>
      <c r="D189" s="11">
        <v>2420.64</v>
      </c>
    </row>
    <row r="190" spans="1:4" s="5" customFormat="1" ht="12.75">
      <c r="A190" s="1">
        <v>11</v>
      </c>
      <c r="B190" s="10" t="s">
        <v>486</v>
      </c>
      <c r="C190" s="1">
        <v>2013</v>
      </c>
      <c r="D190" s="11">
        <v>725.7</v>
      </c>
    </row>
    <row r="191" spans="1:6" s="5" customFormat="1" ht="12.75">
      <c r="A191" s="270" t="s">
        <v>0</v>
      </c>
      <c r="B191" s="270"/>
      <c r="C191" s="15"/>
      <c r="D191" s="16">
        <f>SUM(D180:D190)</f>
        <v>16846.079999999998</v>
      </c>
      <c r="F191" s="17"/>
    </row>
    <row r="192" spans="1:4" s="5" customFormat="1" ht="12.75">
      <c r="A192" s="263" t="s">
        <v>577</v>
      </c>
      <c r="B192" s="263"/>
      <c r="C192" s="263"/>
      <c r="D192" s="263"/>
    </row>
    <row r="193" spans="1:12" s="5" customFormat="1" ht="25.5">
      <c r="A193" s="8">
        <v>1</v>
      </c>
      <c r="B193" s="81" t="s">
        <v>606</v>
      </c>
      <c r="C193" s="8">
        <v>2009</v>
      </c>
      <c r="D193" s="75">
        <v>127866.84</v>
      </c>
      <c r="L193" s="82"/>
    </row>
    <row r="194" spans="1:12" s="5" customFormat="1" ht="12.75">
      <c r="A194" s="8">
        <v>2</v>
      </c>
      <c r="B194" s="7" t="s">
        <v>607</v>
      </c>
      <c r="C194" s="8">
        <v>2009</v>
      </c>
      <c r="D194" s="75">
        <v>2482.79</v>
      </c>
      <c r="J194" s="82"/>
      <c r="L194" s="82"/>
    </row>
    <row r="195" spans="1:12" s="5" customFormat="1" ht="12.75">
      <c r="A195" s="1">
        <v>3</v>
      </c>
      <c r="B195" s="10" t="s">
        <v>607</v>
      </c>
      <c r="C195" s="1">
        <v>2009</v>
      </c>
      <c r="D195" s="76">
        <v>1987.7</v>
      </c>
      <c r="L195" s="82"/>
    </row>
    <row r="196" spans="1:12" s="5" customFormat="1" ht="12.75">
      <c r="A196" s="8">
        <v>4</v>
      </c>
      <c r="B196" s="10" t="s">
        <v>607</v>
      </c>
      <c r="C196" s="1">
        <v>2009</v>
      </c>
      <c r="D196" s="76">
        <v>1987.7</v>
      </c>
      <c r="E196" s="83"/>
      <c r="L196" s="82"/>
    </row>
    <row r="197" spans="1:12" s="5" customFormat="1" ht="25.5">
      <c r="A197" s="1">
        <v>5</v>
      </c>
      <c r="B197" s="32" t="s">
        <v>608</v>
      </c>
      <c r="C197" s="1">
        <v>2009</v>
      </c>
      <c r="D197" s="76">
        <v>12500</v>
      </c>
      <c r="E197" s="83"/>
      <c r="J197" s="82"/>
      <c r="L197" s="82"/>
    </row>
    <row r="198" spans="1:12" s="5" customFormat="1" ht="12.75">
      <c r="A198" s="8">
        <v>6</v>
      </c>
      <c r="B198" s="32" t="s">
        <v>609</v>
      </c>
      <c r="C198" s="1">
        <v>2009</v>
      </c>
      <c r="D198" s="76">
        <v>8681</v>
      </c>
      <c r="E198" s="83"/>
      <c r="L198" s="82"/>
    </row>
    <row r="199" spans="1:12" s="5" customFormat="1" ht="12.75">
      <c r="A199" s="8">
        <v>7</v>
      </c>
      <c r="B199" s="10" t="s">
        <v>610</v>
      </c>
      <c r="C199" s="1">
        <v>2009</v>
      </c>
      <c r="D199" s="76">
        <v>11999</v>
      </c>
      <c r="E199" s="83"/>
      <c r="L199" s="82"/>
    </row>
    <row r="200" spans="1:12" s="5" customFormat="1" ht="12.75">
      <c r="A200" s="1">
        <v>8</v>
      </c>
      <c r="B200" s="10" t="s">
        <v>611</v>
      </c>
      <c r="C200" s="1">
        <v>2009</v>
      </c>
      <c r="D200" s="76">
        <v>3550</v>
      </c>
      <c r="E200" s="83"/>
      <c r="J200" s="82"/>
      <c r="L200" s="82"/>
    </row>
    <row r="201" spans="1:12" s="5" customFormat="1" ht="12.75">
      <c r="A201" s="8">
        <v>9</v>
      </c>
      <c r="B201" s="10" t="s">
        <v>612</v>
      </c>
      <c r="C201" s="1">
        <v>2010</v>
      </c>
      <c r="D201" s="84">
        <v>3046</v>
      </c>
      <c r="E201" s="83"/>
      <c r="L201" s="82"/>
    </row>
    <row r="202" spans="1:12" s="5" customFormat="1" ht="12.75">
      <c r="A202" s="1">
        <v>10</v>
      </c>
      <c r="B202" s="10" t="s">
        <v>607</v>
      </c>
      <c r="C202" s="1">
        <v>2012</v>
      </c>
      <c r="D202" s="76">
        <v>3960.55</v>
      </c>
      <c r="L202" s="82"/>
    </row>
    <row r="203" spans="1:14" s="5" customFormat="1" ht="12.75">
      <c r="A203" s="8">
        <v>11</v>
      </c>
      <c r="B203" s="10" t="s">
        <v>607</v>
      </c>
      <c r="C203" s="1">
        <v>2012</v>
      </c>
      <c r="D203" s="76">
        <v>3960.55</v>
      </c>
      <c r="L203" s="82"/>
      <c r="N203" s="82"/>
    </row>
    <row r="204" spans="1:12" s="5" customFormat="1" ht="12.75">
      <c r="A204" s="8">
        <v>12</v>
      </c>
      <c r="B204" s="10" t="s">
        <v>607</v>
      </c>
      <c r="C204" s="1">
        <v>2012</v>
      </c>
      <c r="D204" s="76">
        <v>3960.55</v>
      </c>
      <c r="L204" s="82"/>
    </row>
    <row r="205" spans="1:12" s="5" customFormat="1" ht="12.75">
      <c r="A205" s="1">
        <v>13</v>
      </c>
      <c r="B205" s="10" t="s">
        <v>607</v>
      </c>
      <c r="C205" s="1">
        <v>2012</v>
      </c>
      <c r="D205" s="76">
        <v>3960.55</v>
      </c>
      <c r="J205" s="82"/>
      <c r="L205" s="82"/>
    </row>
    <row r="206" spans="1:12" s="5" customFormat="1" ht="12.75">
      <c r="A206" s="8">
        <v>14</v>
      </c>
      <c r="B206" s="10" t="s">
        <v>613</v>
      </c>
      <c r="C206" s="1">
        <v>2012</v>
      </c>
      <c r="D206" s="76">
        <v>36188.77</v>
      </c>
      <c r="L206" s="82"/>
    </row>
    <row r="207" spans="1:16" s="5" customFormat="1" ht="12.75">
      <c r="A207" s="1">
        <v>15</v>
      </c>
      <c r="B207" s="10" t="s">
        <v>614</v>
      </c>
      <c r="C207" s="1">
        <v>2009</v>
      </c>
      <c r="D207" s="76">
        <v>149887.15</v>
      </c>
      <c r="J207" s="82"/>
      <c r="L207" s="82"/>
      <c r="N207" s="82"/>
      <c r="P207" s="82"/>
    </row>
    <row r="208" spans="1:12" s="5" customFormat="1" ht="12.75">
      <c r="A208" s="8">
        <v>16</v>
      </c>
      <c r="B208" s="32" t="s">
        <v>341</v>
      </c>
      <c r="C208" s="1">
        <v>2009</v>
      </c>
      <c r="D208" s="76">
        <v>2417.76</v>
      </c>
      <c r="L208" s="82"/>
    </row>
    <row r="209" spans="1:12" s="5" customFormat="1" ht="12.75">
      <c r="A209" s="8">
        <v>17</v>
      </c>
      <c r="B209" s="32" t="s">
        <v>615</v>
      </c>
      <c r="C209" s="1">
        <v>2010</v>
      </c>
      <c r="D209" s="76">
        <v>286.88</v>
      </c>
      <c r="L209" s="82"/>
    </row>
    <row r="210" spans="1:12" s="5" customFormat="1" ht="12.75">
      <c r="A210" s="1">
        <v>18</v>
      </c>
      <c r="B210" s="32" t="s">
        <v>615</v>
      </c>
      <c r="C210" s="1">
        <v>2010</v>
      </c>
      <c r="D210" s="76">
        <v>286.88</v>
      </c>
      <c r="L210" s="82"/>
    </row>
    <row r="211" spans="1:12" s="5" customFormat="1" ht="12.75">
      <c r="A211" s="8">
        <v>19</v>
      </c>
      <c r="B211" s="32" t="s">
        <v>616</v>
      </c>
      <c r="C211" s="1">
        <v>2010</v>
      </c>
      <c r="D211" s="76">
        <v>442.62</v>
      </c>
      <c r="L211" s="82"/>
    </row>
    <row r="212" spans="1:14" s="5" customFormat="1" ht="12.75">
      <c r="A212" s="1">
        <v>20</v>
      </c>
      <c r="B212" s="32" t="s">
        <v>617</v>
      </c>
      <c r="C212" s="1">
        <v>2010</v>
      </c>
      <c r="D212" s="76">
        <v>122.13</v>
      </c>
      <c r="L212" s="82"/>
      <c r="N212" s="82"/>
    </row>
    <row r="213" spans="1:12" s="5" customFormat="1" ht="12.75">
      <c r="A213" s="8">
        <v>21</v>
      </c>
      <c r="B213" s="32" t="s">
        <v>618</v>
      </c>
      <c r="C213" s="1">
        <v>2010</v>
      </c>
      <c r="D213" s="76">
        <v>524.59</v>
      </c>
      <c r="J213" s="82"/>
      <c r="L213" s="82"/>
    </row>
    <row r="214" spans="1:12" s="5" customFormat="1" ht="12.75">
      <c r="A214" s="1">
        <v>22</v>
      </c>
      <c r="B214" s="32" t="s">
        <v>619</v>
      </c>
      <c r="C214" s="1">
        <v>2010</v>
      </c>
      <c r="D214" s="76">
        <v>450.82</v>
      </c>
      <c r="L214" s="82"/>
    </row>
    <row r="215" spans="1:12" s="5" customFormat="1" ht="12.75">
      <c r="A215" s="8">
        <v>23</v>
      </c>
      <c r="B215" s="32" t="s">
        <v>620</v>
      </c>
      <c r="C215" s="1">
        <v>2011</v>
      </c>
      <c r="D215" s="76">
        <v>2480</v>
      </c>
      <c r="L215" s="82"/>
    </row>
    <row r="216" spans="1:12" s="5" customFormat="1" ht="12.75">
      <c r="A216" s="1">
        <v>24</v>
      </c>
      <c r="B216" s="32" t="s">
        <v>621</v>
      </c>
      <c r="C216" s="1">
        <v>2011</v>
      </c>
      <c r="D216" s="76">
        <v>810</v>
      </c>
      <c r="L216" s="82"/>
    </row>
    <row r="217" spans="1:12" s="5" customFormat="1" ht="12.75">
      <c r="A217" s="8">
        <v>25</v>
      </c>
      <c r="B217" s="32" t="s">
        <v>341</v>
      </c>
      <c r="C217" s="1">
        <v>2011</v>
      </c>
      <c r="D217" s="76">
        <v>2535.77</v>
      </c>
      <c r="L217" s="82"/>
    </row>
    <row r="218" spans="1:12" s="5" customFormat="1" ht="12.75">
      <c r="A218" s="8">
        <v>26</v>
      </c>
      <c r="B218" s="32" t="s">
        <v>622</v>
      </c>
      <c r="C218" s="1">
        <v>2011</v>
      </c>
      <c r="D218" s="76">
        <v>1820</v>
      </c>
      <c r="L218" s="82"/>
    </row>
    <row r="219" spans="1:12" s="5" customFormat="1" ht="12.75">
      <c r="A219" s="1">
        <v>27</v>
      </c>
      <c r="B219" s="32" t="s">
        <v>623</v>
      </c>
      <c r="C219" s="1">
        <v>2011</v>
      </c>
      <c r="D219" s="76">
        <v>398.37</v>
      </c>
      <c r="L219" s="82"/>
    </row>
    <row r="220" spans="1:12" s="5" customFormat="1" ht="12.75">
      <c r="A220" s="1">
        <v>28</v>
      </c>
      <c r="B220" s="32" t="s">
        <v>612</v>
      </c>
      <c r="C220" s="1">
        <v>2012</v>
      </c>
      <c r="D220" s="76">
        <v>3295</v>
      </c>
      <c r="L220" s="82"/>
    </row>
    <row r="221" spans="1:12" s="5" customFormat="1" ht="12.75">
      <c r="A221" s="8">
        <v>29</v>
      </c>
      <c r="B221" s="32" t="s">
        <v>624</v>
      </c>
      <c r="C221" s="1">
        <v>2012</v>
      </c>
      <c r="D221" s="76">
        <v>897.37</v>
      </c>
      <c r="L221" s="82"/>
    </row>
    <row r="222" spans="1:12" s="5" customFormat="1" ht="12.75">
      <c r="A222" s="1">
        <v>30</v>
      </c>
      <c r="B222" s="32" t="s">
        <v>625</v>
      </c>
      <c r="C222" s="1">
        <v>2009</v>
      </c>
      <c r="D222" s="76">
        <v>3265</v>
      </c>
      <c r="L222" s="82"/>
    </row>
    <row r="223" spans="1:12" s="5" customFormat="1" ht="12.75">
      <c r="A223" s="8">
        <v>31</v>
      </c>
      <c r="B223" s="32" t="s">
        <v>626</v>
      </c>
      <c r="C223" s="1">
        <v>2013</v>
      </c>
      <c r="D223" s="76">
        <v>208.15</v>
      </c>
      <c r="L223" s="82"/>
    </row>
    <row r="224" spans="1:12" s="5" customFormat="1" ht="12.75">
      <c r="A224" s="1">
        <v>32</v>
      </c>
      <c r="B224" s="32" t="s">
        <v>627</v>
      </c>
      <c r="C224" s="1">
        <v>2013</v>
      </c>
      <c r="D224" s="76">
        <v>6900</v>
      </c>
      <c r="L224" s="82"/>
    </row>
    <row r="225" spans="1:12" s="5" customFormat="1" ht="12.75">
      <c r="A225" s="8">
        <v>33</v>
      </c>
      <c r="B225" s="32" t="s">
        <v>628</v>
      </c>
      <c r="C225" s="1">
        <v>2013</v>
      </c>
      <c r="D225" s="76">
        <v>6039</v>
      </c>
      <c r="L225" s="82"/>
    </row>
    <row r="226" spans="1:12" s="5" customFormat="1" ht="12.75">
      <c r="A226" s="1">
        <v>34</v>
      </c>
      <c r="B226" s="32" t="s">
        <v>629</v>
      </c>
      <c r="C226" s="1">
        <v>2014</v>
      </c>
      <c r="D226" s="76">
        <v>1700</v>
      </c>
      <c r="L226" s="82"/>
    </row>
    <row r="227" spans="1:12" s="5" customFormat="1" ht="12.75">
      <c r="A227" s="8">
        <v>35</v>
      </c>
      <c r="B227" s="32" t="s">
        <v>630</v>
      </c>
      <c r="C227" s="1">
        <v>2014</v>
      </c>
      <c r="D227" s="76">
        <v>5829</v>
      </c>
      <c r="L227" s="82"/>
    </row>
    <row r="228" spans="1:12" s="5" customFormat="1" ht="12.75">
      <c r="A228" s="1">
        <v>36</v>
      </c>
      <c r="B228" s="32" t="s">
        <v>631</v>
      </c>
      <c r="C228" s="1">
        <v>2014</v>
      </c>
      <c r="D228" s="76">
        <v>3801</v>
      </c>
      <c r="L228" s="82"/>
    </row>
    <row r="229" spans="1:12" s="5" customFormat="1" ht="12.75">
      <c r="A229" s="8">
        <v>37</v>
      </c>
      <c r="B229" s="32" t="s">
        <v>632</v>
      </c>
      <c r="C229" s="1">
        <v>2014</v>
      </c>
      <c r="D229" s="76">
        <v>3801</v>
      </c>
      <c r="L229" s="82"/>
    </row>
    <row r="230" spans="1:12" s="5" customFormat="1" ht="12.75">
      <c r="A230" s="1">
        <v>38</v>
      </c>
      <c r="B230" s="32" t="s">
        <v>633</v>
      </c>
      <c r="C230" s="1">
        <v>2014</v>
      </c>
      <c r="D230" s="76">
        <v>1096</v>
      </c>
      <c r="L230" s="82"/>
    </row>
    <row r="231" spans="1:12" s="5" customFormat="1" ht="12.75">
      <c r="A231" s="8">
        <v>39</v>
      </c>
      <c r="B231" s="32" t="s">
        <v>634</v>
      </c>
      <c r="C231" s="1">
        <v>2014</v>
      </c>
      <c r="D231" s="76">
        <v>568.29</v>
      </c>
      <c r="L231" s="82"/>
    </row>
    <row r="232" spans="1:12" s="5" customFormat="1" ht="12.75">
      <c r="A232" s="1">
        <v>40</v>
      </c>
      <c r="B232" s="32" t="s">
        <v>635</v>
      </c>
      <c r="C232" s="1">
        <v>2014</v>
      </c>
      <c r="D232" s="76">
        <v>4165</v>
      </c>
      <c r="L232" s="82"/>
    </row>
    <row r="233" spans="1:4" s="5" customFormat="1" ht="12.75">
      <c r="A233" s="85"/>
      <c r="B233" s="85" t="s">
        <v>0</v>
      </c>
      <c r="C233" s="80"/>
      <c r="D233" s="86">
        <f>SUM(D193:D232)</f>
        <v>430159.77999999997</v>
      </c>
    </row>
    <row r="234" spans="1:4" s="5" customFormat="1" ht="12.75">
      <c r="A234" s="87"/>
      <c r="B234" s="88"/>
      <c r="C234" s="89"/>
      <c r="D234" s="90"/>
    </row>
    <row r="235" spans="1:4" s="5" customFormat="1" ht="12.75">
      <c r="A235" s="91"/>
      <c r="B235" s="92"/>
      <c r="C235" s="93"/>
      <c r="D235" s="94"/>
    </row>
    <row r="236" spans="1:4" s="5" customFormat="1" ht="12.75">
      <c r="A236" s="271" t="s">
        <v>750</v>
      </c>
      <c r="B236" s="271"/>
      <c r="C236" s="271"/>
      <c r="D236" s="271"/>
    </row>
    <row r="237" spans="1:4" s="5" customFormat="1" ht="25.5">
      <c r="A237" s="24" t="s">
        <v>26</v>
      </c>
      <c r="B237" s="24" t="s">
        <v>34</v>
      </c>
      <c r="C237" s="24" t="s">
        <v>35</v>
      </c>
      <c r="D237" s="73" t="s">
        <v>36</v>
      </c>
    </row>
    <row r="238" spans="1:4" ht="12.75">
      <c r="A238" s="263" t="s">
        <v>98</v>
      </c>
      <c r="B238" s="263"/>
      <c r="C238" s="263"/>
      <c r="D238" s="263"/>
    </row>
    <row r="239" spans="1:4" s="210" customFormat="1" ht="12.75">
      <c r="A239" s="212">
        <v>1</v>
      </c>
      <c r="B239" s="208" t="s">
        <v>875</v>
      </c>
      <c r="C239" s="208">
        <v>2012</v>
      </c>
      <c r="D239" s="209">
        <v>4847.27</v>
      </c>
    </row>
    <row r="240" spans="1:4" s="210" customFormat="1" ht="12.75">
      <c r="A240" s="212">
        <v>2</v>
      </c>
      <c r="B240" s="213" t="s">
        <v>876</v>
      </c>
      <c r="C240" s="213">
        <v>2009</v>
      </c>
      <c r="D240" s="214">
        <v>12732.92</v>
      </c>
    </row>
    <row r="241" spans="1:4" s="210" customFormat="1" ht="12.75">
      <c r="A241" s="212">
        <v>3</v>
      </c>
      <c r="B241" s="213" t="s">
        <v>877</v>
      </c>
      <c r="C241" s="213">
        <v>2009</v>
      </c>
      <c r="D241" s="214">
        <v>598.99</v>
      </c>
    </row>
    <row r="242" spans="1:4" s="210" customFormat="1" ht="12.75">
      <c r="A242" s="212">
        <v>4</v>
      </c>
      <c r="B242" s="213" t="s">
        <v>878</v>
      </c>
      <c r="C242" s="213">
        <v>2011</v>
      </c>
      <c r="D242" s="214">
        <v>478.9</v>
      </c>
    </row>
    <row r="243" spans="1:4" s="210" customFormat="1" ht="12.75">
      <c r="A243" s="212">
        <v>5</v>
      </c>
      <c r="B243" s="213" t="s">
        <v>879</v>
      </c>
      <c r="C243" s="213">
        <v>2012</v>
      </c>
      <c r="D243" s="214">
        <v>2139</v>
      </c>
    </row>
    <row r="244" spans="1:4" s="210" customFormat="1" ht="12.75">
      <c r="A244" s="212">
        <v>6</v>
      </c>
      <c r="B244" s="213" t="s">
        <v>880</v>
      </c>
      <c r="C244" s="213">
        <v>2013</v>
      </c>
      <c r="D244" s="214">
        <v>2510</v>
      </c>
    </row>
    <row r="245" spans="1:4" s="210" customFormat="1" ht="12.75">
      <c r="A245" s="212">
        <v>7</v>
      </c>
      <c r="B245" s="213" t="s">
        <v>881</v>
      </c>
      <c r="C245" s="213">
        <v>2009</v>
      </c>
      <c r="D245" s="214">
        <v>2128.9</v>
      </c>
    </row>
    <row r="246" spans="1:4" s="210" customFormat="1" ht="12.75">
      <c r="A246" s="212">
        <v>8</v>
      </c>
      <c r="B246" s="213" t="s">
        <v>882</v>
      </c>
      <c r="C246" s="213">
        <v>2010</v>
      </c>
      <c r="D246" s="214">
        <v>1491</v>
      </c>
    </row>
    <row r="247" spans="1:4" s="210" customFormat="1" ht="12.75">
      <c r="A247" s="212">
        <v>9</v>
      </c>
      <c r="B247" s="213" t="s">
        <v>883</v>
      </c>
      <c r="C247" s="213">
        <v>2010</v>
      </c>
      <c r="D247" s="214">
        <v>3411.41</v>
      </c>
    </row>
    <row r="248" spans="1:4" s="210" customFormat="1" ht="12.75">
      <c r="A248" s="212">
        <v>10</v>
      </c>
      <c r="B248" s="213" t="s">
        <v>884</v>
      </c>
      <c r="C248" s="213">
        <v>2012</v>
      </c>
      <c r="D248" s="214">
        <v>149</v>
      </c>
    </row>
    <row r="249" spans="1:4" s="210" customFormat="1" ht="12.75">
      <c r="A249" s="212">
        <v>11</v>
      </c>
      <c r="B249" s="213" t="s">
        <v>885</v>
      </c>
      <c r="C249" s="213">
        <v>2012</v>
      </c>
      <c r="D249" s="214">
        <v>2699</v>
      </c>
    </row>
    <row r="250" spans="1:4" s="210" customFormat="1" ht="12.75">
      <c r="A250" s="212">
        <v>12</v>
      </c>
      <c r="B250" s="213" t="s">
        <v>886</v>
      </c>
      <c r="C250" s="213">
        <v>2012</v>
      </c>
      <c r="D250" s="214">
        <v>2099</v>
      </c>
    </row>
    <row r="251" spans="1:4" s="210" customFormat="1" ht="12.75">
      <c r="A251" s="212">
        <v>13</v>
      </c>
      <c r="B251" s="213" t="s">
        <v>887</v>
      </c>
      <c r="C251" s="213">
        <v>2012</v>
      </c>
      <c r="D251" s="214">
        <v>2099</v>
      </c>
    </row>
    <row r="252" spans="1:4" s="210" customFormat="1" ht="12.75">
      <c r="A252" s="212">
        <v>14</v>
      </c>
      <c r="B252" s="213" t="s">
        <v>885</v>
      </c>
      <c r="C252" s="213">
        <v>2012</v>
      </c>
      <c r="D252" s="214">
        <v>2699</v>
      </c>
    </row>
    <row r="253" spans="1:4" s="210" customFormat="1" ht="12.75">
      <c r="A253" s="212">
        <v>15</v>
      </c>
      <c r="B253" s="213" t="s">
        <v>888</v>
      </c>
      <c r="C253" s="213">
        <v>2012</v>
      </c>
      <c r="D253" s="214">
        <v>2339</v>
      </c>
    </row>
    <row r="254" spans="1:4" s="210" customFormat="1" ht="12.75">
      <c r="A254" s="212">
        <v>16</v>
      </c>
      <c r="B254" s="213" t="s">
        <v>889</v>
      </c>
      <c r="C254" s="213">
        <v>2012</v>
      </c>
      <c r="D254" s="214">
        <v>2339</v>
      </c>
    </row>
    <row r="255" spans="1:4" s="210" customFormat="1" ht="12.75">
      <c r="A255" s="212">
        <v>34</v>
      </c>
      <c r="B255" s="213" t="s">
        <v>890</v>
      </c>
      <c r="C255" s="213">
        <v>2012</v>
      </c>
      <c r="D255" s="214">
        <v>307</v>
      </c>
    </row>
    <row r="256" spans="1:4" s="210" customFormat="1" ht="12.75">
      <c r="A256" s="212">
        <v>35</v>
      </c>
      <c r="B256" s="213" t="s">
        <v>891</v>
      </c>
      <c r="C256" s="213">
        <v>2013</v>
      </c>
      <c r="D256" s="214">
        <v>3020</v>
      </c>
    </row>
    <row r="257" spans="1:4" s="210" customFormat="1" ht="12.75">
      <c r="A257" s="212">
        <v>36</v>
      </c>
      <c r="B257" s="213" t="s">
        <v>892</v>
      </c>
      <c r="C257" s="213">
        <v>2013</v>
      </c>
      <c r="D257" s="214">
        <v>3490</v>
      </c>
    </row>
    <row r="258" spans="1:4" s="210" customFormat="1" ht="12.75">
      <c r="A258" s="212">
        <v>37</v>
      </c>
      <c r="B258" s="213" t="s">
        <v>893</v>
      </c>
      <c r="C258" s="213">
        <v>2011</v>
      </c>
      <c r="D258" s="214">
        <v>996</v>
      </c>
    </row>
    <row r="259" spans="1:4" s="210" customFormat="1" ht="12.75">
      <c r="A259" s="212">
        <v>38</v>
      </c>
      <c r="B259" s="213" t="s">
        <v>894</v>
      </c>
      <c r="C259" s="213">
        <v>2011</v>
      </c>
      <c r="D259" s="214">
        <v>3397</v>
      </c>
    </row>
    <row r="260" spans="1:4" s="210" customFormat="1" ht="12.75">
      <c r="A260" s="212">
        <v>39</v>
      </c>
      <c r="B260" s="213" t="s">
        <v>895</v>
      </c>
      <c r="C260" s="213">
        <v>2011</v>
      </c>
      <c r="D260" s="214">
        <v>2996</v>
      </c>
    </row>
    <row r="261" spans="1:4" s="210" customFormat="1" ht="12.75">
      <c r="A261" s="212">
        <v>40</v>
      </c>
      <c r="B261" s="213" t="s">
        <v>896</v>
      </c>
      <c r="C261" s="213">
        <v>2014</v>
      </c>
      <c r="D261" s="214">
        <v>129</v>
      </c>
    </row>
    <row r="262" spans="1:4" s="210" customFormat="1" ht="12.75">
      <c r="A262" s="212">
        <v>41</v>
      </c>
      <c r="B262" s="213" t="s">
        <v>897</v>
      </c>
      <c r="C262" s="213">
        <v>2014</v>
      </c>
      <c r="D262" s="214">
        <v>2599</v>
      </c>
    </row>
    <row r="263" spans="1:4" s="210" customFormat="1" ht="14.25" customHeight="1">
      <c r="A263" s="212">
        <v>42</v>
      </c>
      <c r="B263" s="213" t="s">
        <v>897</v>
      </c>
      <c r="C263" s="213">
        <v>2014</v>
      </c>
      <c r="D263" s="214">
        <v>2599</v>
      </c>
    </row>
    <row r="264" spans="1:4" s="210" customFormat="1" ht="12.75">
      <c r="A264" s="212">
        <v>43</v>
      </c>
      <c r="B264" s="213" t="s">
        <v>897</v>
      </c>
      <c r="C264" s="213">
        <v>2014</v>
      </c>
      <c r="D264" s="214">
        <v>2599</v>
      </c>
    </row>
    <row r="265" spans="1:4" s="210" customFormat="1" ht="12.75">
      <c r="A265" s="212">
        <v>44</v>
      </c>
      <c r="B265" s="213" t="s">
        <v>898</v>
      </c>
      <c r="C265" s="213">
        <v>2014</v>
      </c>
      <c r="D265" s="214">
        <v>2099</v>
      </c>
    </row>
    <row r="266" spans="1:4" s="210" customFormat="1" ht="12.75">
      <c r="A266" s="212">
        <v>45</v>
      </c>
      <c r="B266" s="213" t="s">
        <v>899</v>
      </c>
      <c r="C266" s="213">
        <v>2014</v>
      </c>
      <c r="D266" s="214">
        <v>2599</v>
      </c>
    </row>
    <row r="267" spans="1:4" s="210" customFormat="1" ht="12.75">
      <c r="A267" s="212">
        <v>46</v>
      </c>
      <c r="B267" s="213" t="s">
        <v>900</v>
      </c>
      <c r="C267" s="213">
        <v>2014</v>
      </c>
      <c r="D267" s="214">
        <v>60.27</v>
      </c>
    </row>
    <row r="268" spans="1:4" s="5" customFormat="1" ht="12.75">
      <c r="A268" s="1"/>
      <c r="B268" s="18" t="s">
        <v>0</v>
      </c>
      <c r="C268" s="1"/>
      <c r="D268" s="74">
        <f>SUM(D239:D267)</f>
        <v>71651.66000000002</v>
      </c>
    </row>
    <row r="269" spans="1:4" ht="13.5" customHeight="1">
      <c r="A269" s="263" t="s">
        <v>252</v>
      </c>
      <c r="B269" s="263"/>
      <c r="C269" s="263"/>
      <c r="D269" s="263"/>
    </row>
    <row r="270" spans="1:4" s="5" customFormat="1" ht="12.75">
      <c r="A270" s="1">
        <v>1</v>
      </c>
      <c r="B270" s="10" t="s">
        <v>261</v>
      </c>
      <c r="C270" s="1">
        <v>2010</v>
      </c>
      <c r="D270" s="76">
        <v>949</v>
      </c>
    </row>
    <row r="271" spans="1:4" s="5" customFormat="1" ht="12.75">
      <c r="A271" s="1">
        <v>2</v>
      </c>
      <c r="B271" s="10" t="s">
        <v>262</v>
      </c>
      <c r="C271" s="1">
        <v>2013</v>
      </c>
      <c r="D271" s="76">
        <v>2148</v>
      </c>
    </row>
    <row r="272" spans="1:4" s="5" customFormat="1" ht="12.75">
      <c r="A272" s="1">
        <v>3</v>
      </c>
      <c r="B272" s="10" t="s">
        <v>263</v>
      </c>
      <c r="C272" s="1">
        <v>2011</v>
      </c>
      <c r="D272" s="76">
        <v>2085.95</v>
      </c>
    </row>
    <row r="273" spans="1:4" s="5" customFormat="1" ht="12.75">
      <c r="A273" s="1">
        <v>4</v>
      </c>
      <c r="B273" s="10" t="s">
        <v>264</v>
      </c>
      <c r="C273" s="1">
        <v>2012</v>
      </c>
      <c r="D273" s="76">
        <v>2847</v>
      </c>
    </row>
    <row r="274" spans="1:4" s="5" customFormat="1" ht="13.5" customHeight="1">
      <c r="A274" s="1"/>
      <c r="B274" s="18" t="s">
        <v>0</v>
      </c>
      <c r="C274" s="1"/>
      <c r="D274" s="19">
        <f>SUM(D270:D273)</f>
        <v>8029.95</v>
      </c>
    </row>
    <row r="275" spans="1:4" s="5" customFormat="1" ht="13.5" customHeight="1">
      <c r="A275" s="263" t="s">
        <v>415</v>
      </c>
      <c r="B275" s="263"/>
      <c r="C275" s="263"/>
      <c r="D275" s="263"/>
    </row>
    <row r="276" spans="1:4" s="205" customFormat="1" ht="12.75">
      <c r="A276" s="180">
        <v>1</v>
      </c>
      <c r="B276" s="32" t="s">
        <v>322</v>
      </c>
      <c r="C276" s="50">
        <v>2009</v>
      </c>
      <c r="D276" s="78">
        <v>550</v>
      </c>
    </row>
    <row r="277" spans="1:4" s="205" customFormat="1" ht="12.75">
      <c r="A277" s="50">
        <v>2</v>
      </c>
      <c r="B277" s="32" t="s">
        <v>323</v>
      </c>
      <c r="C277" s="50">
        <v>2009</v>
      </c>
      <c r="D277" s="78">
        <v>6300.08</v>
      </c>
    </row>
    <row r="278" spans="1:4" s="205" customFormat="1" ht="12.75">
      <c r="A278" s="180">
        <v>3</v>
      </c>
      <c r="B278" s="32" t="s">
        <v>324</v>
      </c>
      <c r="C278" s="50">
        <v>2009</v>
      </c>
      <c r="D278" s="78">
        <v>5000.78</v>
      </c>
    </row>
    <row r="279" spans="1:4" s="205" customFormat="1" ht="12.75">
      <c r="A279" s="50">
        <v>4</v>
      </c>
      <c r="B279" s="32" t="s">
        <v>375</v>
      </c>
      <c r="C279" s="50">
        <v>2008</v>
      </c>
      <c r="D279" s="78">
        <v>179</v>
      </c>
    </row>
    <row r="280" spans="1:4" s="205" customFormat="1" ht="12.75">
      <c r="A280" s="180">
        <v>5</v>
      </c>
      <c r="B280" s="32" t="s">
        <v>378</v>
      </c>
      <c r="C280" s="50">
        <v>2008</v>
      </c>
      <c r="D280" s="78">
        <v>298</v>
      </c>
    </row>
    <row r="281" spans="1:4" s="205" customFormat="1" ht="12.75">
      <c r="A281" s="50">
        <v>6</v>
      </c>
      <c r="B281" s="32" t="s">
        <v>376</v>
      </c>
      <c r="C281" s="50">
        <v>2008</v>
      </c>
      <c r="D281" s="78">
        <v>3281.8</v>
      </c>
    </row>
    <row r="282" spans="1:4" s="205" customFormat="1" ht="12.75">
      <c r="A282" s="180">
        <v>7</v>
      </c>
      <c r="B282" s="32" t="s">
        <v>377</v>
      </c>
      <c r="C282" s="50">
        <v>2008</v>
      </c>
      <c r="D282" s="78">
        <v>1842.2</v>
      </c>
    </row>
    <row r="283" spans="1:4" s="205" customFormat="1" ht="12.75">
      <c r="A283" s="50">
        <v>8</v>
      </c>
      <c r="B283" s="32" t="s">
        <v>379</v>
      </c>
      <c r="C283" s="50">
        <v>2008</v>
      </c>
      <c r="D283" s="78">
        <v>1013.13</v>
      </c>
    </row>
    <row r="284" spans="1:4" s="5" customFormat="1" ht="12.75">
      <c r="A284" s="180">
        <v>9</v>
      </c>
      <c r="B284" s="10" t="s">
        <v>380</v>
      </c>
      <c r="C284" s="1">
        <v>2010</v>
      </c>
      <c r="D284" s="63">
        <v>1889.78</v>
      </c>
    </row>
    <row r="285" spans="1:4" s="5" customFormat="1" ht="12.75">
      <c r="A285" s="50">
        <v>10</v>
      </c>
      <c r="B285" s="10" t="s">
        <v>380</v>
      </c>
      <c r="C285" s="1">
        <v>2010</v>
      </c>
      <c r="D285" s="63">
        <v>1889.78</v>
      </c>
    </row>
    <row r="286" spans="1:4" s="5" customFormat="1" ht="12.75">
      <c r="A286" s="180">
        <v>11</v>
      </c>
      <c r="B286" s="10" t="s">
        <v>381</v>
      </c>
      <c r="C286" s="1">
        <v>2010</v>
      </c>
      <c r="D286" s="63">
        <v>560.3</v>
      </c>
    </row>
    <row r="287" spans="1:4" s="5" customFormat="1" ht="12.75">
      <c r="A287" s="50">
        <v>12</v>
      </c>
      <c r="B287" s="32" t="s">
        <v>382</v>
      </c>
      <c r="C287" s="1">
        <v>2010</v>
      </c>
      <c r="D287" s="63">
        <v>5999.96</v>
      </c>
    </row>
    <row r="288" spans="1:4" s="5" customFormat="1" ht="12.75">
      <c r="A288" s="180">
        <v>13</v>
      </c>
      <c r="B288" s="10" t="s">
        <v>383</v>
      </c>
      <c r="C288" s="1">
        <v>2010</v>
      </c>
      <c r="D288" s="63">
        <v>10499.93</v>
      </c>
    </row>
    <row r="289" spans="1:4" s="5" customFormat="1" ht="12.75">
      <c r="A289" s="50">
        <v>14</v>
      </c>
      <c r="B289" s="10" t="s">
        <v>384</v>
      </c>
      <c r="C289" s="1">
        <v>2010</v>
      </c>
      <c r="D289" s="63">
        <v>1500</v>
      </c>
    </row>
    <row r="290" spans="1:4" s="5" customFormat="1" ht="12.75">
      <c r="A290" s="180">
        <v>15</v>
      </c>
      <c r="B290" s="10" t="s">
        <v>375</v>
      </c>
      <c r="C290" s="1">
        <v>2010</v>
      </c>
      <c r="D290" s="63">
        <v>258.99</v>
      </c>
    </row>
    <row r="291" spans="1:4" s="5" customFormat="1" ht="12.75">
      <c r="A291" s="50">
        <v>16</v>
      </c>
      <c r="B291" s="10" t="s">
        <v>385</v>
      </c>
      <c r="C291" s="1">
        <v>2010</v>
      </c>
      <c r="D291" s="63">
        <v>7280.96</v>
      </c>
    </row>
    <row r="292" spans="1:4" s="5" customFormat="1" ht="12.75">
      <c r="A292" s="180">
        <v>17</v>
      </c>
      <c r="B292" s="10" t="s">
        <v>386</v>
      </c>
      <c r="C292" s="1">
        <v>2010</v>
      </c>
      <c r="D292" s="63">
        <v>1939.8</v>
      </c>
    </row>
    <row r="293" spans="1:4" s="5" customFormat="1" ht="12.75">
      <c r="A293" s="50">
        <v>18</v>
      </c>
      <c r="B293" s="35" t="s">
        <v>375</v>
      </c>
      <c r="C293" s="53">
        <v>2011</v>
      </c>
      <c r="D293" s="63">
        <v>269</v>
      </c>
    </row>
    <row r="294" spans="1:4" s="5" customFormat="1" ht="12.75">
      <c r="A294" s="180">
        <v>19</v>
      </c>
      <c r="B294" s="35" t="s">
        <v>387</v>
      </c>
      <c r="C294" s="53">
        <v>2011</v>
      </c>
      <c r="D294" s="95">
        <v>1494.45</v>
      </c>
    </row>
    <row r="295" spans="1:4" s="5" customFormat="1" ht="12.75">
      <c r="A295" s="50">
        <v>20</v>
      </c>
      <c r="B295" s="35" t="s">
        <v>388</v>
      </c>
      <c r="C295" s="53">
        <v>2011</v>
      </c>
      <c r="D295" s="95">
        <v>4797</v>
      </c>
    </row>
    <row r="296" spans="1:4" s="5" customFormat="1" ht="12.75">
      <c r="A296" s="180">
        <v>21</v>
      </c>
      <c r="B296" s="35" t="s">
        <v>389</v>
      </c>
      <c r="C296" s="53">
        <v>2011</v>
      </c>
      <c r="D296" s="95">
        <v>1476</v>
      </c>
    </row>
    <row r="297" spans="1:4" s="5" customFormat="1" ht="12.75">
      <c r="A297" s="50">
        <v>22</v>
      </c>
      <c r="B297" s="35" t="s">
        <v>390</v>
      </c>
      <c r="C297" s="53">
        <v>2011</v>
      </c>
      <c r="D297" s="95">
        <v>553.5</v>
      </c>
    </row>
    <row r="298" spans="1:4" s="5" customFormat="1" ht="12.75">
      <c r="A298" s="180">
        <v>23</v>
      </c>
      <c r="B298" s="35" t="s">
        <v>391</v>
      </c>
      <c r="C298" s="53">
        <v>2011</v>
      </c>
      <c r="D298" s="95">
        <v>239</v>
      </c>
    </row>
    <row r="299" spans="1:4" s="5" customFormat="1" ht="12.75">
      <c r="A299" s="50">
        <v>24</v>
      </c>
      <c r="B299" s="35" t="s">
        <v>392</v>
      </c>
      <c r="C299" s="53">
        <v>2011</v>
      </c>
      <c r="D299" s="95">
        <v>1550</v>
      </c>
    </row>
    <row r="300" spans="1:4" s="5" customFormat="1" ht="12.75">
      <c r="A300" s="180">
        <v>25</v>
      </c>
      <c r="B300" s="35" t="s">
        <v>391</v>
      </c>
      <c r="C300" s="53">
        <v>2011</v>
      </c>
      <c r="D300" s="63">
        <v>199</v>
      </c>
    </row>
    <row r="301" spans="1:4" s="5" customFormat="1" ht="12.75">
      <c r="A301" s="50">
        <v>26</v>
      </c>
      <c r="B301" s="35" t="s">
        <v>393</v>
      </c>
      <c r="C301" s="53">
        <v>2011</v>
      </c>
      <c r="D301" s="63">
        <v>199</v>
      </c>
    </row>
    <row r="302" spans="1:4" s="5" customFormat="1" ht="12.75">
      <c r="A302" s="180">
        <v>27</v>
      </c>
      <c r="B302" s="35" t="s">
        <v>394</v>
      </c>
      <c r="C302" s="53">
        <v>2012</v>
      </c>
      <c r="D302" s="63">
        <v>4.92</v>
      </c>
    </row>
    <row r="303" spans="1:4" s="5" customFormat="1" ht="12.75">
      <c r="A303" s="50">
        <v>28</v>
      </c>
      <c r="B303" s="35" t="s">
        <v>395</v>
      </c>
      <c r="C303" s="53">
        <v>2012</v>
      </c>
      <c r="D303" s="63">
        <v>239</v>
      </c>
    </row>
    <row r="304" spans="1:4" s="5" customFormat="1" ht="12.75">
      <c r="A304" s="180">
        <v>29</v>
      </c>
      <c r="B304" s="35" t="s">
        <v>396</v>
      </c>
      <c r="C304" s="53">
        <v>2012</v>
      </c>
      <c r="D304" s="63">
        <v>1</v>
      </c>
    </row>
    <row r="305" spans="1:4" s="5" customFormat="1" ht="12.75">
      <c r="A305" s="50">
        <v>30</v>
      </c>
      <c r="B305" s="35" t="s">
        <v>375</v>
      </c>
      <c r="C305" s="53">
        <v>2012</v>
      </c>
      <c r="D305" s="63">
        <v>259</v>
      </c>
    </row>
    <row r="306" spans="1:4" s="5" customFormat="1" ht="12.75">
      <c r="A306" s="180">
        <v>31</v>
      </c>
      <c r="B306" s="35" t="s">
        <v>397</v>
      </c>
      <c r="C306" s="53">
        <v>2012</v>
      </c>
      <c r="D306" s="63">
        <v>1674.01</v>
      </c>
    </row>
    <row r="307" spans="1:4" s="5" customFormat="1" ht="12.75">
      <c r="A307" s="50">
        <v>32</v>
      </c>
      <c r="B307" s="7" t="s">
        <v>398</v>
      </c>
      <c r="C307" s="8">
        <v>2012</v>
      </c>
      <c r="D307" s="47">
        <v>885</v>
      </c>
    </row>
    <row r="308" spans="1:4" s="5" customFormat="1" ht="12.75">
      <c r="A308" s="180">
        <v>33</v>
      </c>
      <c r="B308" s="10" t="s">
        <v>399</v>
      </c>
      <c r="C308" s="1">
        <v>2012</v>
      </c>
      <c r="D308" s="38">
        <v>248.24</v>
      </c>
    </row>
    <row r="309" spans="1:4" s="5" customFormat="1" ht="12.75">
      <c r="A309" s="50">
        <v>34</v>
      </c>
      <c r="B309" s="10" t="s">
        <v>400</v>
      </c>
      <c r="C309" s="1">
        <v>2012</v>
      </c>
      <c r="D309" s="38">
        <v>239</v>
      </c>
    </row>
    <row r="310" spans="1:4" s="5" customFormat="1" ht="12.75">
      <c r="A310" s="180">
        <v>35</v>
      </c>
      <c r="B310" s="10" t="s">
        <v>401</v>
      </c>
      <c r="C310" s="1">
        <v>2012</v>
      </c>
      <c r="D310" s="38">
        <v>134758.8</v>
      </c>
    </row>
    <row r="311" spans="1:4" s="5" customFormat="1" ht="12.75">
      <c r="A311" s="50">
        <v>36</v>
      </c>
      <c r="B311" s="10" t="s">
        <v>402</v>
      </c>
      <c r="C311" s="1">
        <v>2012</v>
      </c>
      <c r="D311" s="38">
        <v>31549.5</v>
      </c>
    </row>
    <row r="312" spans="1:4" s="5" customFormat="1" ht="12.75">
      <c r="A312" s="180">
        <v>37</v>
      </c>
      <c r="B312" s="10" t="s">
        <v>403</v>
      </c>
      <c r="C312" s="1">
        <v>2012</v>
      </c>
      <c r="D312" s="38">
        <v>9</v>
      </c>
    </row>
    <row r="313" spans="1:4" s="5" customFormat="1" ht="12.75">
      <c r="A313" s="50">
        <v>38</v>
      </c>
      <c r="B313" s="10" t="s">
        <v>404</v>
      </c>
      <c r="C313" s="1">
        <v>2012</v>
      </c>
      <c r="D313" s="38">
        <v>4</v>
      </c>
    </row>
    <row r="314" spans="1:4" s="5" customFormat="1" ht="12.75">
      <c r="A314" s="180">
        <v>39</v>
      </c>
      <c r="B314" s="10" t="s">
        <v>405</v>
      </c>
      <c r="C314" s="53">
        <v>2013</v>
      </c>
      <c r="D314" s="63">
        <v>299</v>
      </c>
    </row>
    <row r="315" spans="1:4" s="5" customFormat="1" ht="12.75">
      <c r="A315" s="50">
        <v>40</v>
      </c>
      <c r="B315" s="10" t="s">
        <v>406</v>
      </c>
      <c r="C315" s="53">
        <v>2013</v>
      </c>
      <c r="D315" s="38">
        <v>1430</v>
      </c>
    </row>
    <row r="316" spans="1:4" s="5" customFormat="1" ht="12.75">
      <c r="A316" s="180">
        <v>41</v>
      </c>
      <c r="B316" s="10" t="s">
        <v>406</v>
      </c>
      <c r="C316" s="53">
        <v>2013</v>
      </c>
      <c r="D316" s="38">
        <v>1429.85</v>
      </c>
    </row>
    <row r="317" spans="1:4" s="5" customFormat="1" ht="12.75">
      <c r="A317" s="50">
        <v>42</v>
      </c>
      <c r="B317" s="10" t="s">
        <v>407</v>
      </c>
      <c r="C317" s="53">
        <v>2013</v>
      </c>
      <c r="D317" s="38">
        <v>250</v>
      </c>
    </row>
    <row r="318" spans="1:4" s="5" customFormat="1" ht="12.75">
      <c r="A318" s="180">
        <v>43</v>
      </c>
      <c r="B318" s="35" t="s">
        <v>408</v>
      </c>
      <c r="C318" s="53">
        <v>2013</v>
      </c>
      <c r="D318" s="33">
        <v>779.99</v>
      </c>
    </row>
    <row r="319" spans="1:4" s="5" customFormat="1" ht="12.75">
      <c r="A319" s="50">
        <v>44</v>
      </c>
      <c r="B319" s="35" t="s">
        <v>409</v>
      </c>
      <c r="C319" s="53">
        <v>2013</v>
      </c>
      <c r="D319" s="33">
        <v>199</v>
      </c>
    </row>
    <row r="320" spans="1:4" s="5" customFormat="1" ht="12.75">
      <c r="A320" s="180">
        <v>45</v>
      </c>
      <c r="B320" s="35" t="s">
        <v>410</v>
      </c>
      <c r="C320" s="53">
        <v>2013</v>
      </c>
      <c r="D320" s="33">
        <v>659.28</v>
      </c>
    </row>
    <row r="321" spans="1:4" s="5" customFormat="1" ht="12.75">
      <c r="A321" s="50">
        <v>46</v>
      </c>
      <c r="B321" s="35" t="s">
        <v>411</v>
      </c>
      <c r="C321" s="53">
        <v>2014</v>
      </c>
      <c r="D321" s="33">
        <v>100</v>
      </c>
    </row>
    <row r="322" spans="1:4" s="5" customFormat="1" ht="12.75">
      <c r="A322" s="180">
        <v>47</v>
      </c>
      <c r="B322" s="35" t="s">
        <v>412</v>
      </c>
      <c r="C322" s="53">
        <v>2014</v>
      </c>
      <c r="D322" s="33">
        <v>399</v>
      </c>
    </row>
    <row r="323" spans="1:4" s="5" customFormat="1" ht="13.5" customHeight="1">
      <c r="A323" s="104"/>
      <c r="B323" s="253" t="s">
        <v>0</v>
      </c>
      <c r="C323" s="253" t="s">
        <v>7</v>
      </c>
      <c r="D323" s="19">
        <f>SUM(D276:D322)</f>
        <v>236479.02999999997</v>
      </c>
    </row>
    <row r="324" spans="1:4" s="5" customFormat="1" ht="13.5" customHeight="1">
      <c r="A324" s="263" t="s">
        <v>267</v>
      </c>
      <c r="B324" s="263"/>
      <c r="C324" s="263"/>
      <c r="D324" s="263"/>
    </row>
    <row r="325" spans="1:4" s="5" customFormat="1" ht="13.5" customHeight="1">
      <c r="A325" s="1">
        <v>1</v>
      </c>
      <c r="B325" s="2" t="s">
        <v>277</v>
      </c>
      <c r="C325" s="3">
        <v>2010</v>
      </c>
      <c r="D325" s="4">
        <v>10044</v>
      </c>
    </row>
    <row r="326" spans="1:4" s="5" customFormat="1" ht="13.5" customHeight="1">
      <c r="A326" s="1">
        <v>2</v>
      </c>
      <c r="B326" s="2" t="s">
        <v>278</v>
      </c>
      <c r="C326" s="3">
        <v>2013</v>
      </c>
      <c r="D326" s="4">
        <v>3300</v>
      </c>
    </row>
    <row r="327" spans="1:4" s="5" customFormat="1" ht="12.75">
      <c r="A327" s="253" t="s">
        <v>0</v>
      </c>
      <c r="B327" s="253" t="s">
        <v>7</v>
      </c>
      <c r="C327" s="1"/>
      <c r="D327" s="19">
        <f>SUM(D325:D326)</f>
        <v>13344</v>
      </c>
    </row>
    <row r="328" spans="1:4" s="5" customFormat="1" ht="12.75" customHeight="1">
      <c r="A328" s="263" t="s">
        <v>424</v>
      </c>
      <c r="B328" s="263"/>
      <c r="C328" s="263"/>
      <c r="D328" s="263"/>
    </row>
    <row r="329" spans="1:4" s="5" customFormat="1" ht="12.75">
      <c r="A329" s="1">
        <v>1</v>
      </c>
      <c r="B329" s="10" t="s">
        <v>258</v>
      </c>
      <c r="C329" s="1">
        <v>2012</v>
      </c>
      <c r="D329" s="76">
        <v>1530</v>
      </c>
    </row>
    <row r="330" spans="1:4" s="5" customFormat="1" ht="12.75">
      <c r="A330" s="1">
        <v>2</v>
      </c>
      <c r="B330" s="10" t="s">
        <v>461</v>
      </c>
      <c r="C330" s="1">
        <v>2014</v>
      </c>
      <c r="D330" s="76">
        <v>18278.5</v>
      </c>
    </row>
    <row r="331" spans="1:4" s="5" customFormat="1" ht="12.75">
      <c r="A331" s="1">
        <v>3</v>
      </c>
      <c r="B331" s="10" t="s">
        <v>455</v>
      </c>
      <c r="C331" s="1">
        <v>2010</v>
      </c>
      <c r="D331" s="76">
        <v>3489.2</v>
      </c>
    </row>
    <row r="332" spans="1:4" s="5" customFormat="1" ht="12.75">
      <c r="A332" s="1">
        <v>4</v>
      </c>
      <c r="B332" s="10" t="s">
        <v>462</v>
      </c>
      <c r="C332" s="1">
        <v>2013</v>
      </c>
      <c r="D332" s="76">
        <v>2247.21</v>
      </c>
    </row>
    <row r="333" spans="1:4" ht="12.75">
      <c r="A333" s="1"/>
      <c r="B333" s="253" t="s">
        <v>24</v>
      </c>
      <c r="C333" s="253"/>
      <c r="D333" s="74">
        <f>SUM(D329:D332)</f>
        <v>25544.91</v>
      </c>
    </row>
    <row r="334" spans="1:4" ht="12.75">
      <c r="A334" s="263" t="s">
        <v>466</v>
      </c>
      <c r="B334" s="263"/>
      <c r="C334" s="263"/>
      <c r="D334" s="263"/>
    </row>
    <row r="335" spans="1:4" ht="12.75">
      <c r="A335" s="1">
        <v>1</v>
      </c>
      <c r="B335" s="10" t="s">
        <v>477</v>
      </c>
      <c r="C335" s="1">
        <v>2013</v>
      </c>
      <c r="D335" s="76">
        <v>8600</v>
      </c>
    </row>
    <row r="336" spans="1:4" s="20" customFormat="1" ht="12.75">
      <c r="A336" s="1"/>
      <c r="B336" s="18" t="s">
        <v>0</v>
      </c>
      <c r="C336" s="1"/>
      <c r="D336" s="19">
        <f>SUM(D335:D335)</f>
        <v>8600</v>
      </c>
    </row>
    <row r="337" spans="1:6" s="5" customFormat="1" ht="12.75">
      <c r="A337" s="263" t="s">
        <v>480</v>
      </c>
      <c r="B337" s="263"/>
      <c r="C337" s="263"/>
      <c r="D337" s="263"/>
      <c r="F337" s="17"/>
    </row>
    <row r="338" spans="1:6" s="5" customFormat="1" ht="12.75">
      <c r="A338" s="1">
        <v>1</v>
      </c>
      <c r="B338" s="10" t="s">
        <v>487</v>
      </c>
      <c r="C338" s="1">
        <v>2010</v>
      </c>
      <c r="D338" s="11">
        <v>3179</v>
      </c>
      <c r="F338" s="17"/>
    </row>
    <row r="339" spans="1:4" s="5" customFormat="1" ht="12.75">
      <c r="A339" s="1">
        <v>2</v>
      </c>
      <c r="B339" s="10" t="s">
        <v>488</v>
      </c>
      <c r="C339" s="1">
        <v>2010</v>
      </c>
      <c r="D339" s="11">
        <v>3330</v>
      </c>
    </row>
    <row r="340" spans="1:4" s="5" customFormat="1" ht="12.75">
      <c r="A340" s="1"/>
      <c r="B340" s="18" t="s">
        <v>0</v>
      </c>
      <c r="C340" s="1"/>
      <c r="D340" s="19">
        <f>SUM(D338:D339)</f>
        <v>6509</v>
      </c>
    </row>
    <row r="341" spans="1:6" s="5" customFormat="1" ht="12.75">
      <c r="A341" s="263" t="s">
        <v>577</v>
      </c>
      <c r="B341" s="263"/>
      <c r="C341" s="263"/>
      <c r="D341" s="263"/>
      <c r="F341" s="17"/>
    </row>
    <row r="342" spans="1:12" s="5" customFormat="1" ht="12.75">
      <c r="A342" s="1">
        <v>1</v>
      </c>
      <c r="B342" s="10" t="s">
        <v>636</v>
      </c>
      <c r="C342" s="1">
        <v>2010</v>
      </c>
      <c r="D342" s="76">
        <v>3352.46</v>
      </c>
      <c r="L342" s="82"/>
    </row>
    <row r="343" spans="1:12" s="5" customFormat="1" ht="12.75">
      <c r="A343" s="1">
        <v>2</v>
      </c>
      <c r="B343" s="10" t="s">
        <v>637</v>
      </c>
      <c r="C343" s="1">
        <v>2010</v>
      </c>
      <c r="D343" s="76">
        <v>2819.67</v>
      </c>
      <c r="L343" s="82"/>
    </row>
    <row r="344" spans="1:12" s="5" customFormat="1" ht="12.75">
      <c r="A344" s="1">
        <v>3</v>
      </c>
      <c r="B344" s="44" t="s">
        <v>638</v>
      </c>
      <c r="C344" s="53">
        <v>2011</v>
      </c>
      <c r="D344" s="96">
        <v>6514</v>
      </c>
      <c r="L344" s="82"/>
    </row>
    <row r="345" spans="1:12" s="5" customFormat="1" ht="12.75">
      <c r="A345" s="1">
        <v>4</v>
      </c>
      <c r="B345" s="10" t="s">
        <v>639</v>
      </c>
      <c r="C345" s="200">
        <v>2012</v>
      </c>
      <c r="D345" s="76">
        <v>130400</v>
      </c>
      <c r="L345" s="82"/>
    </row>
    <row r="346" spans="1:12" s="98" customFormat="1" ht="12.75">
      <c r="A346" s="1">
        <v>5</v>
      </c>
      <c r="B346" s="44" t="s">
        <v>640</v>
      </c>
      <c r="C346" s="201">
        <v>2009</v>
      </c>
      <c r="D346" s="97">
        <v>8550</v>
      </c>
      <c r="L346" s="99"/>
    </row>
    <row r="347" spans="1:12" s="5" customFormat="1" ht="12.75">
      <c r="A347" s="1">
        <v>6</v>
      </c>
      <c r="B347" s="32" t="s">
        <v>641</v>
      </c>
      <c r="C347" s="1">
        <v>2009</v>
      </c>
      <c r="D347" s="76">
        <v>630</v>
      </c>
      <c r="H347" s="100"/>
      <c r="L347" s="82"/>
    </row>
    <row r="348" spans="1:12" s="5" customFormat="1" ht="12.75">
      <c r="A348" s="1">
        <v>7</v>
      </c>
      <c r="B348" s="32" t="s">
        <v>642</v>
      </c>
      <c r="C348" s="1">
        <v>2009</v>
      </c>
      <c r="D348" s="76">
        <v>675</v>
      </c>
      <c r="H348" s="100"/>
      <c r="L348" s="82"/>
    </row>
    <row r="349" spans="1:12" s="5" customFormat="1" ht="12.75">
      <c r="A349" s="1">
        <v>8</v>
      </c>
      <c r="B349" s="32" t="s">
        <v>643</v>
      </c>
      <c r="C349" s="1">
        <v>2010</v>
      </c>
      <c r="D349" s="76">
        <v>277.78</v>
      </c>
      <c r="H349" s="100"/>
      <c r="L349" s="82"/>
    </row>
    <row r="350" spans="1:12" s="5" customFormat="1" ht="12.75">
      <c r="A350" s="1">
        <v>9</v>
      </c>
      <c r="B350" s="32" t="s">
        <v>643</v>
      </c>
      <c r="C350" s="1">
        <v>2010</v>
      </c>
      <c r="D350" s="76">
        <v>311.33</v>
      </c>
      <c r="L350" s="82"/>
    </row>
    <row r="351" spans="1:12" s="5" customFormat="1" ht="12.75">
      <c r="A351" s="1">
        <v>10</v>
      </c>
      <c r="B351" s="32" t="s">
        <v>644</v>
      </c>
      <c r="C351" s="1">
        <v>2012</v>
      </c>
      <c r="D351" s="76">
        <v>3487.39</v>
      </c>
      <c r="L351" s="82"/>
    </row>
    <row r="352" spans="1:12" s="5" customFormat="1" ht="12.75">
      <c r="A352" s="1">
        <v>11</v>
      </c>
      <c r="B352" s="32" t="s">
        <v>645</v>
      </c>
      <c r="C352" s="1">
        <v>2013</v>
      </c>
      <c r="D352" s="76">
        <v>124.39</v>
      </c>
      <c r="L352" s="82"/>
    </row>
    <row r="353" spans="1:12" s="5" customFormat="1" ht="12.75">
      <c r="A353" s="1">
        <v>12</v>
      </c>
      <c r="B353" s="32" t="s">
        <v>646</v>
      </c>
      <c r="C353" s="1">
        <v>2013</v>
      </c>
      <c r="D353" s="76">
        <v>3000</v>
      </c>
      <c r="L353" s="82"/>
    </row>
    <row r="354" spans="1:12" s="5" customFormat="1" ht="12.75">
      <c r="A354" s="1">
        <v>13</v>
      </c>
      <c r="B354" s="32" t="s">
        <v>647</v>
      </c>
      <c r="C354" s="1">
        <v>2013</v>
      </c>
      <c r="D354" s="76">
        <v>200.49</v>
      </c>
      <c r="L354" s="82"/>
    </row>
    <row r="355" spans="1:12" s="5" customFormat="1" ht="12.75">
      <c r="A355" s="1">
        <v>14</v>
      </c>
      <c r="B355" s="32" t="s">
        <v>648</v>
      </c>
      <c r="C355" s="1">
        <v>2013</v>
      </c>
      <c r="D355" s="76">
        <v>13091</v>
      </c>
      <c r="L355" s="82"/>
    </row>
    <row r="356" spans="1:12" s="5" customFormat="1" ht="12.75">
      <c r="A356" s="1">
        <v>15</v>
      </c>
      <c r="B356" s="32" t="s">
        <v>649</v>
      </c>
      <c r="C356" s="1">
        <v>2013</v>
      </c>
      <c r="D356" s="76">
        <v>7334</v>
      </c>
      <c r="L356" s="82"/>
    </row>
    <row r="357" spans="1:12" s="5" customFormat="1" ht="12.75">
      <c r="A357" s="1">
        <v>16</v>
      </c>
      <c r="B357" s="32" t="s">
        <v>650</v>
      </c>
      <c r="C357" s="1">
        <v>2014</v>
      </c>
      <c r="D357" s="76">
        <v>15480</v>
      </c>
      <c r="L357" s="82"/>
    </row>
    <row r="358" spans="1:12" s="5" customFormat="1" ht="12.75">
      <c r="A358" s="1">
        <v>17</v>
      </c>
      <c r="B358" s="32" t="s">
        <v>651</v>
      </c>
      <c r="C358" s="1">
        <v>2014</v>
      </c>
      <c r="D358" s="76">
        <v>3000</v>
      </c>
      <c r="L358" s="82"/>
    </row>
    <row r="359" spans="1:4" s="5" customFormat="1" ht="12.75">
      <c r="A359" s="1"/>
      <c r="B359" s="18" t="s">
        <v>0</v>
      </c>
      <c r="C359" s="1"/>
      <c r="D359" s="19">
        <f>SUM(D342:D358)</f>
        <v>199247.51</v>
      </c>
    </row>
    <row r="360" spans="1:4" s="5" customFormat="1" ht="12.75">
      <c r="A360" s="71"/>
      <c r="B360" s="71"/>
      <c r="C360" s="101"/>
      <c r="D360" s="102"/>
    </row>
    <row r="361" spans="1:4" s="5" customFormat="1" ht="12.75">
      <c r="A361" s="271" t="s">
        <v>43</v>
      </c>
      <c r="B361" s="271"/>
      <c r="C361" s="271"/>
      <c r="D361" s="271"/>
    </row>
    <row r="362" spans="1:4" s="5" customFormat="1" ht="25.5">
      <c r="A362" s="24" t="s">
        <v>26</v>
      </c>
      <c r="B362" s="24" t="s">
        <v>34</v>
      </c>
      <c r="C362" s="24" t="s">
        <v>35</v>
      </c>
      <c r="D362" s="73" t="s">
        <v>36</v>
      </c>
    </row>
    <row r="363" spans="1:4" ht="12.75">
      <c r="A363" s="263" t="s">
        <v>98</v>
      </c>
      <c r="B363" s="263"/>
      <c r="C363" s="263"/>
      <c r="D363" s="263"/>
    </row>
    <row r="364" spans="1:4" s="210" customFormat="1" ht="12.75">
      <c r="A364" s="212">
        <v>1</v>
      </c>
      <c r="B364" s="213" t="s">
        <v>901</v>
      </c>
      <c r="C364" s="213">
        <v>2011</v>
      </c>
      <c r="D364" s="214">
        <v>8118</v>
      </c>
    </row>
    <row r="365" spans="1:4" s="5" customFormat="1" ht="12.75">
      <c r="A365" s="1"/>
      <c r="B365" s="18" t="s">
        <v>0</v>
      </c>
      <c r="C365" s="1"/>
      <c r="D365" s="74">
        <f>SUM(D364:D364)</f>
        <v>8118</v>
      </c>
    </row>
    <row r="366" spans="1:4" s="5" customFormat="1" ht="13.5" customHeight="1">
      <c r="A366" s="263" t="s">
        <v>415</v>
      </c>
      <c r="B366" s="263"/>
      <c r="C366" s="263"/>
      <c r="D366" s="263"/>
    </row>
    <row r="367" spans="1:4" s="5" customFormat="1" ht="13.5" customHeight="1">
      <c r="A367" s="1">
        <v>1</v>
      </c>
      <c r="B367" s="10" t="s">
        <v>413</v>
      </c>
      <c r="C367" s="1">
        <v>2011</v>
      </c>
      <c r="D367" s="313"/>
    </row>
    <row r="368" spans="1:4" s="5" customFormat="1" ht="13.5" customHeight="1">
      <c r="A368" s="1">
        <v>2</v>
      </c>
      <c r="B368" s="10" t="s">
        <v>414</v>
      </c>
      <c r="C368" s="1">
        <v>2013</v>
      </c>
      <c r="D368" s="76">
        <v>4220.17</v>
      </c>
    </row>
    <row r="369" spans="1:4" s="5" customFormat="1" ht="13.5" customHeight="1">
      <c r="A369" s="104"/>
      <c r="B369" s="253" t="s">
        <v>0</v>
      </c>
      <c r="C369" s="253" t="s">
        <v>7</v>
      </c>
      <c r="D369" s="19">
        <f>SUM(D367:D368)</f>
        <v>4220.17</v>
      </c>
    </row>
    <row r="370" spans="1:4" s="5" customFormat="1" ht="12.75" customHeight="1">
      <c r="A370" s="263" t="s">
        <v>424</v>
      </c>
      <c r="B370" s="263"/>
      <c r="C370" s="263"/>
      <c r="D370" s="263"/>
    </row>
    <row r="371" spans="1:4" s="5" customFormat="1" ht="12.75">
      <c r="A371" s="1">
        <v>1</v>
      </c>
      <c r="B371" s="7" t="s">
        <v>452</v>
      </c>
      <c r="C371" s="8">
        <v>2012</v>
      </c>
      <c r="D371" s="75">
        <v>3690</v>
      </c>
    </row>
    <row r="372" spans="1:4" ht="12.75">
      <c r="A372" s="1"/>
      <c r="B372" s="253" t="s">
        <v>24</v>
      </c>
      <c r="C372" s="253"/>
      <c r="D372" s="74">
        <f>SUM(D371:D371)</f>
        <v>3690</v>
      </c>
    </row>
    <row r="373" spans="1:4" ht="12.75">
      <c r="A373" s="263" t="s">
        <v>577</v>
      </c>
      <c r="B373" s="263"/>
      <c r="C373" s="263"/>
      <c r="D373" s="263"/>
    </row>
    <row r="374" spans="1:12" s="5" customFormat="1" ht="12.75">
      <c r="A374" s="1">
        <v>1</v>
      </c>
      <c r="B374" s="10" t="s">
        <v>652</v>
      </c>
      <c r="C374" s="1">
        <v>2011</v>
      </c>
      <c r="D374" s="76">
        <v>2544</v>
      </c>
      <c r="L374" s="82"/>
    </row>
    <row r="375" spans="1:12" s="5" customFormat="1" ht="12.75">
      <c r="A375" s="1">
        <v>2</v>
      </c>
      <c r="B375" s="10" t="s">
        <v>653</v>
      </c>
      <c r="C375" s="1">
        <v>2011</v>
      </c>
      <c r="D375" s="76">
        <v>3998.56</v>
      </c>
      <c r="L375" s="82"/>
    </row>
    <row r="376" spans="1:12" s="5" customFormat="1" ht="12.75">
      <c r="A376" s="1">
        <v>3</v>
      </c>
      <c r="B376" s="10" t="s">
        <v>654</v>
      </c>
      <c r="C376" s="1">
        <v>2009</v>
      </c>
      <c r="D376" s="76">
        <v>728.69</v>
      </c>
      <c r="L376" s="82"/>
    </row>
    <row r="377" spans="1:12" s="5" customFormat="1" ht="12.75">
      <c r="A377" s="1">
        <v>4</v>
      </c>
      <c r="B377" s="10" t="s">
        <v>655</v>
      </c>
      <c r="C377" s="1">
        <v>2010</v>
      </c>
      <c r="D377" s="76">
        <v>1340.16</v>
      </c>
      <c r="L377" s="82"/>
    </row>
    <row r="378" spans="1:12" s="5" customFormat="1" ht="12.75">
      <c r="A378" s="1">
        <v>5</v>
      </c>
      <c r="B378" s="10" t="s">
        <v>656</v>
      </c>
      <c r="C378" s="1">
        <v>2014</v>
      </c>
      <c r="D378" s="76">
        <v>1000</v>
      </c>
      <c r="L378" s="82"/>
    </row>
    <row r="379" spans="1:4" s="20" customFormat="1" ht="12.75">
      <c r="A379" s="1"/>
      <c r="B379" s="18" t="s">
        <v>0</v>
      </c>
      <c r="C379" s="1"/>
      <c r="D379" s="19">
        <f>SUM(D374:D378)</f>
        <v>9611.41</v>
      </c>
    </row>
    <row r="380" spans="1:4" s="5" customFormat="1" ht="12.75">
      <c r="A380" s="71"/>
      <c r="B380" s="71"/>
      <c r="C380" s="101"/>
      <c r="D380" s="102"/>
    </row>
    <row r="381" spans="1:4" s="5" customFormat="1" ht="12.75">
      <c r="A381" s="71"/>
      <c r="B381" s="71"/>
      <c r="C381" s="101"/>
      <c r="D381" s="102"/>
    </row>
    <row r="382" spans="1:4" s="5" customFormat="1" ht="12.75">
      <c r="A382" s="71"/>
      <c r="B382" s="269" t="s">
        <v>37</v>
      </c>
      <c r="C382" s="269"/>
      <c r="D382" s="103">
        <f>SUM(D74,D92,D150,D155,D166,D172,D178,D191,D233)</f>
        <v>2726169.7200000007</v>
      </c>
    </row>
    <row r="383" spans="1:4" s="5" customFormat="1" ht="12.75">
      <c r="A383" s="71"/>
      <c r="B383" s="269" t="s">
        <v>38</v>
      </c>
      <c r="C383" s="269"/>
      <c r="D383" s="103">
        <f>SUM(D268,D274,D323,D327,D333,D336,D340,D359)</f>
        <v>569406.06</v>
      </c>
    </row>
    <row r="384" spans="1:4" s="5" customFormat="1" ht="12.75">
      <c r="A384" s="71"/>
      <c r="B384" s="269" t="s">
        <v>39</v>
      </c>
      <c r="C384" s="269"/>
      <c r="D384" s="103">
        <f>SUM(D365,D369,D372,D379)</f>
        <v>25639.58</v>
      </c>
    </row>
    <row r="385" spans="1:4" s="5" customFormat="1" ht="12.75">
      <c r="A385" s="71"/>
      <c r="B385" s="71"/>
      <c r="C385" s="101"/>
      <c r="D385" s="102"/>
    </row>
    <row r="386" spans="1:4" s="5" customFormat="1" ht="12.75">
      <c r="A386" s="71"/>
      <c r="B386" s="71"/>
      <c r="C386" s="101"/>
      <c r="D386" s="102"/>
    </row>
    <row r="387" spans="1:4" s="5" customFormat="1" ht="12.75">
      <c r="A387" s="71"/>
      <c r="B387" s="71"/>
      <c r="C387" s="101"/>
      <c r="D387" s="102"/>
    </row>
    <row r="388" spans="1:4" s="5" customFormat="1" ht="12.75">
      <c r="A388" s="71"/>
      <c r="B388" s="71"/>
      <c r="C388" s="101"/>
      <c r="D388" s="102"/>
    </row>
    <row r="389" spans="1:4" s="5" customFormat="1" ht="12.75">
      <c r="A389" s="71"/>
      <c r="B389" s="71"/>
      <c r="C389" s="101"/>
      <c r="D389" s="102"/>
    </row>
    <row r="390" spans="1:4" s="5" customFormat="1" ht="12.75">
      <c r="A390" s="71"/>
      <c r="B390" s="71"/>
      <c r="C390" s="101"/>
      <c r="D390" s="102"/>
    </row>
    <row r="391" spans="1:4" s="5" customFormat="1" ht="12.75">
      <c r="A391" s="71"/>
      <c r="B391" s="71"/>
      <c r="C391" s="101"/>
      <c r="D391" s="102"/>
    </row>
    <row r="392" spans="1:4" s="5" customFormat="1" ht="12.75">
      <c r="A392" s="71"/>
      <c r="B392" s="71"/>
      <c r="C392" s="101"/>
      <c r="D392" s="102"/>
    </row>
    <row r="393" spans="1:4" s="5" customFormat="1" ht="12.75">
      <c r="A393" s="71"/>
      <c r="B393" s="71"/>
      <c r="C393" s="101"/>
      <c r="D393" s="102"/>
    </row>
    <row r="394" spans="1:4" s="5" customFormat="1" ht="12.75">
      <c r="A394" s="71"/>
      <c r="B394" s="71"/>
      <c r="C394" s="101"/>
      <c r="D394" s="102"/>
    </row>
    <row r="395" spans="1:4" s="5" customFormat="1" ht="12.75">
      <c r="A395" s="71"/>
      <c r="B395" s="71"/>
      <c r="C395" s="101"/>
      <c r="D395" s="102"/>
    </row>
    <row r="396" spans="1:4" s="5" customFormat="1" ht="12.75">
      <c r="A396" s="71"/>
      <c r="B396" s="71"/>
      <c r="C396" s="101"/>
      <c r="D396" s="102"/>
    </row>
    <row r="397" spans="1:4" s="5" customFormat="1" ht="12.75">
      <c r="A397" s="71"/>
      <c r="B397" s="71"/>
      <c r="C397" s="101"/>
      <c r="D397" s="102"/>
    </row>
    <row r="398" spans="1:4" s="5" customFormat="1" ht="14.25" customHeight="1">
      <c r="A398" s="71"/>
      <c r="B398" s="71"/>
      <c r="C398" s="101"/>
      <c r="D398" s="102"/>
    </row>
    <row r="399" spans="1:4" ht="12.75">
      <c r="A399" s="71"/>
      <c r="C399" s="101"/>
      <c r="D399" s="102"/>
    </row>
    <row r="400" spans="1:4" s="5" customFormat="1" ht="12.75">
      <c r="A400" s="71"/>
      <c r="B400" s="71"/>
      <c r="C400" s="101"/>
      <c r="D400" s="102"/>
    </row>
    <row r="401" spans="1:4" s="5" customFormat="1" ht="12.75">
      <c r="A401" s="71"/>
      <c r="B401" s="71"/>
      <c r="C401" s="101"/>
      <c r="D401" s="102"/>
    </row>
    <row r="402" spans="1:4" s="5" customFormat="1" ht="18" customHeight="1">
      <c r="A402" s="71"/>
      <c r="B402" s="71"/>
      <c r="C402" s="101"/>
      <c r="D402" s="102"/>
    </row>
    <row r="403" spans="1:4" ht="12.75">
      <c r="A403" s="71"/>
      <c r="C403" s="101"/>
      <c r="D403" s="102"/>
    </row>
    <row r="404" spans="1:4" s="5" customFormat="1" ht="12.75">
      <c r="A404" s="71"/>
      <c r="B404" s="71"/>
      <c r="C404" s="101"/>
      <c r="D404" s="102"/>
    </row>
    <row r="405" spans="1:4" s="5" customFormat="1" ht="12.75">
      <c r="A405" s="71"/>
      <c r="B405" s="71"/>
      <c r="C405" s="101"/>
      <c r="D405" s="102"/>
    </row>
    <row r="406" spans="1:4" ht="12.75">
      <c r="A406" s="71"/>
      <c r="C406" s="101"/>
      <c r="D406" s="102"/>
    </row>
    <row r="407" spans="1:4" s="5" customFormat="1" ht="12.75">
      <c r="A407" s="71"/>
      <c r="B407" s="71"/>
      <c r="C407" s="101"/>
      <c r="D407" s="102"/>
    </row>
    <row r="408" spans="1:4" s="5" customFormat="1" ht="12.75">
      <c r="A408" s="71"/>
      <c r="B408" s="71"/>
      <c r="C408" s="101"/>
      <c r="D408" s="102"/>
    </row>
    <row r="409" spans="1:4" s="5" customFormat="1" ht="12.75">
      <c r="A409" s="71"/>
      <c r="B409" s="71"/>
      <c r="C409" s="101"/>
      <c r="D409" s="102"/>
    </row>
    <row r="410" spans="1:4" s="5" customFormat="1" ht="12.75">
      <c r="A410" s="71"/>
      <c r="B410" s="71"/>
      <c r="C410" s="101"/>
      <c r="D410" s="102"/>
    </row>
    <row r="411" spans="1:4" s="5" customFormat="1" ht="12.75">
      <c r="A411" s="71"/>
      <c r="B411" s="71"/>
      <c r="C411" s="101"/>
      <c r="D411" s="102"/>
    </row>
    <row r="412" spans="1:4" s="5" customFormat="1" ht="12.75">
      <c r="A412" s="71"/>
      <c r="B412" s="71"/>
      <c r="C412" s="101"/>
      <c r="D412" s="102"/>
    </row>
    <row r="413" spans="1:4" s="5" customFormat="1" ht="12.75">
      <c r="A413" s="71"/>
      <c r="B413" s="71"/>
      <c r="C413" s="101"/>
      <c r="D413" s="102"/>
    </row>
    <row r="414" spans="1:4" s="5" customFormat="1" ht="12.75">
      <c r="A414" s="71"/>
      <c r="B414" s="71"/>
      <c r="C414" s="101"/>
      <c r="D414" s="102"/>
    </row>
    <row r="415" spans="1:4" s="5" customFormat="1" ht="12.75">
      <c r="A415" s="71"/>
      <c r="B415" s="71"/>
      <c r="C415" s="101"/>
      <c r="D415" s="102"/>
    </row>
    <row r="416" spans="1:4" s="5" customFormat="1" ht="12.75">
      <c r="A416" s="71"/>
      <c r="B416" s="71"/>
      <c r="C416" s="101"/>
      <c r="D416" s="102"/>
    </row>
    <row r="417" spans="1:4" s="5" customFormat="1" ht="12.75">
      <c r="A417" s="71"/>
      <c r="B417" s="71"/>
      <c r="C417" s="101"/>
      <c r="D417" s="102"/>
    </row>
    <row r="418" spans="1:4" ht="12.75">
      <c r="A418" s="71"/>
      <c r="C418" s="101"/>
      <c r="D418" s="102"/>
    </row>
    <row r="419" spans="1:4" ht="12.75">
      <c r="A419" s="71"/>
      <c r="C419" s="101"/>
      <c r="D419" s="102"/>
    </row>
    <row r="420" spans="1:4" ht="12.75">
      <c r="A420" s="71"/>
      <c r="C420" s="101"/>
      <c r="D420" s="102"/>
    </row>
    <row r="421" spans="1:4" ht="12.75">
      <c r="A421" s="71"/>
      <c r="C421" s="101"/>
      <c r="D421" s="102"/>
    </row>
    <row r="422" spans="1:4" ht="12.75">
      <c r="A422" s="71"/>
      <c r="C422" s="101"/>
      <c r="D422" s="102"/>
    </row>
    <row r="423" spans="1:4" ht="12.75">
      <c r="A423" s="71"/>
      <c r="C423" s="101"/>
      <c r="D423" s="102"/>
    </row>
    <row r="424" spans="1:4" ht="12.75">
      <c r="A424" s="71"/>
      <c r="C424" s="101"/>
      <c r="D424" s="102"/>
    </row>
    <row r="425" spans="1:4" ht="12.75">
      <c r="A425" s="71"/>
      <c r="C425" s="101"/>
      <c r="D425" s="102"/>
    </row>
    <row r="426" spans="1:4" ht="12.75">
      <c r="A426" s="71"/>
      <c r="C426" s="101"/>
      <c r="D426" s="102"/>
    </row>
    <row r="427" spans="1:4" ht="12.75">
      <c r="A427" s="71"/>
      <c r="C427" s="101"/>
      <c r="D427" s="102"/>
    </row>
    <row r="428" spans="1:4" ht="12.75">
      <c r="A428" s="71"/>
      <c r="C428" s="101"/>
      <c r="D428" s="102"/>
    </row>
    <row r="429" spans="1:4" ht="12.75">
      <c r="A429" s="71"/>
      <c r="C429" s="101"/>
      <c r="D429" s="102"/>
    </row>
    <row r="430" spans="1:4" ht="14.25" customHeight="1">
      <c r="A430" s="71"/>
      <c r="C430" s="101"/>
      <c r="D430" s="102"/>
    </row>
    <row r="431" spans="1:4" ht="12.75">
      <c r="A431" s="71"/>
      <c r="C431" s="101"/>
      <c r="D431" s="102"/>
    </row>
    <row r="432" spans="1:4" ht="12.75">
      <c r="A432" s="71"/>
      <c r="C432" s="101"/>
      <c r="D432" s="102"/>
    </row>
    <row r="433" spans="1:4" ht="14.25" customHeight="1">
      <c r="A433" s="71"/>
      <c r="C433" s="101"/>
      <c r="D433" s="102"/>
    </row>
    <row r="434" spans="1:4" ht="12.75">
      <c r="A434" s="71"/>
      <c r="C434" s="101"/>
      <c r="D434" s="102"/>
    </row>
    <row r="435" spans="1:4" s="5" customFormat="1" ht="12.75">
      <c r="A435" s="71"/>
      <c r="B435" s="71"/>
      <c r="C435" s="101"/>
      <c r="D435" s="102"/>
    </row>
    <row r="436" spans="1:4" s="5" customFormat="1" ht="12.75">
      <c r="A436" s="71"/>
      <c r="B436" s="71"/>
      <c r="C436" s="101"/>
      <c r="D436" s="102"/>
    </row>
    <row r="437" spans="1:4" s="5" customFormat="1" ht="12.75">
      <c r="A437" s="71"/>
      <c r="B437" s="71"/>
      <c r="C437" s="101"/>
      <c r="D437" s="102"/>
    </row>
    <row r="438" spans="1:4" s="5" customFormat="1" ht="12.75">
      <c r="A438" s="71"/>
      <c r="B438" s="71"/>
      <c r="C438" s="101"/>
      <c r="D438" s="102"/>
    </row>
    <row r="439" spans="1:4" s="5" customFormat="1" ht="12.75">
      <c r="A439" s="71"/>
      <c r="B439" s="71"/>
      <c r="C439" s="101"/>
      <c r="D439" s="102"/>
    </row>
    <row r="440" spans="1:4" s="5" customFormat="1" ht="12.75">
      <c r="A440" s="71"/>
      <c r="B440" s="71"/>
      <c r="C440" s="101"/>
      <c r="D440" s="102"/>
    </row>
    <row r="441" spans="1:4" s="5" customFormat="1" ht="12.75">
      <c r="A441" s="71"/>
      <c r="B441" s="71"/>
      <c r="C441" s="101"/>
      <c r="D441" s="102"/>
    </row>
    <row r="442" spans="1:4" ht="12.75" customHeight="1">
      <c r="A442" s="71"/>
      <c r="C442" s="101"/>
      <c r="D442" s="102"/>
    </row>
    <row r="443" spans="1:4" s="5" customFormat="1" ht="12.75">
      <c r="A443" s="71"/>
      <c r="B443" s="71"/>
      <c r="C443" s="101"/>
      <c r="D443" s="102"/>
    </row>
    <row r="444" spans="1:4" s="5" customFormat="1" ht="12.75">
      <c r="A444" s="71"/>
      <c r="B444" s="71"/>
      <c r="C444" s="101"/>
      <c r="D444" s="102"/>
    </row>
    <row r="445" spans="1:4" s="5" customFormat="1" ht="12.75">
      <c r="A445" s="71"/>
      <c r="B445" s="71"/>
      <c r="C445" s="101"/>
      <c r="D445" s="102"/>
    </row>
    <row r="446" spans="1:4" s="5" customFormat="1" ht="12.75">
      <c r="A446" s="71"/>
      <c r="B446" s="71"/>
      <c r="C446" s="101"/>
      <c r="D446" s="102"/>
    </row>
    <row r="447" spans="1:4" s="5" customFormat="1" ht="12.75">
      <c r="A447" s="71"/>
      <c r="B447" s="71"/>
      <c r="C447" s="101"/>
      <c r="D447" s="102"/>
    </row>
    <row r="448" spans="1:4" s="5" customFormat="1" ht="12.75">
      <c r="A448" s="71"/>
      <c r="B448" s="71"/>
      <c r="C448" s="101"/>
      <c r="D448" s="102"/>
    </row>
    <row r="449" spans="1:4" s="5" customFormat="1" ht="12.75">
      <c r="A449" s="71"/>
      <c r="B449" s="71"/>
      <c r="C449" s="101"/>
      <c r="D449" s="102"/>
    </row>
    <row r="450" spans="1:4" s="5" customFormat="1" ht="18" customHeight="1">
      <c r="A450" s="71"/>
      <c r="B450" s="71"/>
      <c r="C450" s="101"/>
      <c r="D450" s="102"/>
    </row>
    <row r="451" spans="1:4" ht="12.75">
      <c r="A451" s="71"/>
      <c r="C451" s="101"/>
      <c r="D451" s="102"/>
    </row>
    <row r="452" spans="1:4" s="5" customFormat="1" ht="12.75">
      <c r="A452" s="71"/>
      <c r="B452" s="71"/>
      <c r="C452" s="101"/>
      <c r="D452" s="102"/>
    </row>
    <row r="453" spans="1:4" s="5" customFormat="1" ht="12.75">
      <c r="A453" s="71"/>
      <c r="B453" s="71"/>
      <c r="C453" s="101"/>
      <c r="D453" s="102"/>
    </row>
    <row r="454" spans="1:4" s="5" customFormat="1" ht="12.75">
      <c r="A454" s="71"/>
      <c r="B454" s="71"/>
      <c r="C454" s="101"/>
      <c r="D454" s="102"/>
    </row>
    <row r="455" spans="1:4" ht="12.75" customHeight="1">
      <c r="A455" s="71"/>
      <c r="C455" s="101"/>
      <c r="D455" s="102"/>
    </row>
    <row r="456" spans="1:4" s="5" customFormat="1" ht="12.75">
      <c r="A456" s="71"/>
      <c r="B456" s="71"/>
      <c r="C456" s="101"/>
      <c r="D456" s="102"/>
    </row>
    <row r="457" spans="1:4" s="5" customFormat="1" ht="12.75">
      <c r="A457" s="71"/>
      <c r="B457" s="71"/>
      <c r="C457" s="101"/>
      <c r="D457" s="102"/>
    </row>
    <row r="458" spans="1:4" s="5" customFormat="1" ht="12.75">
      <c r="A458" s="71"/>
      <c r="B458" s="71"/>
      <c r="C458" s="101"/>
      <c r="D458" s="102"/>
    </row>
    <row r="459" spans="1:4" s="5" customFormat="1" ht="12.75">
      <c r="A459" s="71"/>
      <c r="B459" s="71"/>
      <c r="C459" s="101"/>
      <c r="D459" s="102"/>
    </row>
    <row r="460" spans="1:4" s="5" customFormat="1" ht="12.75">
      <c r="A460" s="71"/>
      <c r="B460" s="71"/>
      <c r="C460" s="101"/>
      <c r="D460" s="102"/>
    </row>
    <row r="461" spans="1:4" s="5" customFormat="1" ht="12.75">
      <c r="A461" s="71"/>
      <c r="B461" s="71"/>
      <c r="C461" s="101"/>
      <c r="D461" s="102"/>
    </row>
    <row r="462" spans="1:4" ht="12.75">
      <c r="A462" s="71"/>
      <c r="C462" s="101"/>
      <c r="D462" s="102"/>
    </row>
    <row r="463" spans="1:4" ht="12.75">
      <c r="A463" s="71"/>
      <c r="C463" s="101"/>
      <c r="D463" s="102"/>
    </row>
    <row r="464" spans="1:4" ht="12.75">
      <c r="A464" s="71"/>
      <c r="C464" s="101"/>
      <c r="D464" s="102"/>
    </row>
    <row r="465" spans="1:4" ht="14.25" customHeight="1">
      <c r="A465" s="71"/>
      <c r="C465" s="101"/>
      <c r="D465" s="102"/>
    </row>
    <row r="466" spans="1:4" ht="12.75">
      <c r="A466" s="71"/>
      <c r="C466" s="101"/>
      <c r="D466" s="102"/>
    </row>
    <row r="467" spans="1:4" ht="12.75">
      <c r="A467" s="71"/>
      <c r="C467" s="101"/>
      <c r="D467" s="102"/>
    </row>
    <row r="468" spans="1:4" ht="12.75">
      <c r="A468" s="71"/>
      <c r="C468" s="101"/>
      <c r="D468" s="102"/>
    </row>
    <row r="469" spans="1:4" ht="12.75">
      <c r="A469" s="71"/>
      <c r="C469" s="101"/>
      <c r="D469" s="102"/>
    </row>
    <row r="470" spans="1:4" ht="12.75">
      <c r="A470" s="71"/>
      <c r="C470" s="101"/>
      <c r="D470" s="102"/>
    </row>
    <row r="471" spans="1:4" ht="12.75">
      <c r="A471" s="71"/>
      <c r="C471" s="101"/>
      <c r="D471" s="102"/>
    </row>
    <row r="472" spans="1:4" ht="12.75">
      <c r="A472" s="71"/>
      <c r="C472" s="101"/>
      <c r="D472" s="102"/>
    </row>
    <row r="473" spans="1:4" ht="12.75">
      <c r="A473" s="71"/>
      <c r="C473" s="101"/>
      <c r="D473" s="102"/>
    </row>
    <row r="474" spans="1:4" ht="12.75">
      <c r="A474" s="71"/>
      <c r="C474" s="101"/>
      <c r="D474" s="102"/>
    </row>
    <row r="475" spans="1:4" ht="12.75">
      <c r="A475" s="71"/>
      <c r="C475" s="101"/>
      <c r="D475" s="102"/>
    </row>
    <row r="476" spans="1:4" ht="12.75">
      <c r="A476" s="71"/>
      <c r="C476" s="101"/>
      <c r="D476" s="102"/>
    </row>
    <row r="477" spans="1:4" ht="12.75">
      <c r="A477" s="71"/>
      <c r="C477" s="101"/>
      <c r="D477" s="102"/>
    </row>
    <row r="478" spans="1:4" ht="12.75">
      <c r="A478" s="71"/>
      <c r="C478" s="101"/>
      <c r="D478" s="102"/>
    </row>
    <row r="479" spans="1:4" ht="12.75">
      <c r="A479" s="71"/>
      <c r="C479" s="101"/>
      <c r="D479" s="102"/>
    </row>
    <row r="480" spans="1:4" ht="12.75">
      <c r="A480" s="71"/>
      <c r="C480" s="101"/>
      <c r="D480" s="102"/>
    </row>
    <row r="481" spans="1:4" ht="12.75">
      <c r="A481" s="71"/>
      <c r="C481" s="101"/>
      <c r="D481" s="102"/>
    </row>
    <row r="482" spans="1:4" ht="12.75">
      <c r="A482" s="71"/>
      <c r="C482" s="101"/>
      <c r="D482" s="102"/>
    </row>
    <row r="483" spans="1:4" ht="12.75">
      <c r="A483" s="71"/>
      <c r="C483" s="101"/>
      <c r="D483" s="102"/>
    </row>
    <row r="484" spans="1:4" ht="12.75">
      <c r="A484" s="71"/>
      <c r="C484" s="101"/>
      <c r="D484" s="102"/>
    </row>
    <row r="485" spans="1:4" ht="12.75">
      <c r="A485" s="71"/>
      <c r="C485" s="101"/>
      <c r="D485" s="102"/>
    </row>
    <row r="486" spans="1:4" ht="12.75">
      <c r="A486" s="71"/>
      <c r="C486" s="101"/>
      <c r="D486" s="102"/>
    </row>
    <row r="487" spans="1:4" ht="12.75">
      <c r="A487" s="71"/>
      <c r="C487" s="101"/>
      <c r="D487" s="102"/>
    </row>
    <row r="488" spans="1:4" ht="12.75">
      <c r="A488" s="71"/>
      <c r="C488" s="101"/>
      <c r="D488" s="102"/>
    </row>
    <row r="489" spans="1:4" ht="12.75">
      <c r="A489" s="71"/>
      <c r="C489" s="101"/>
      <c r="D489" s="102"/>
    </row>
    <row r="490" spans="1:4" ht="12.75">
      <c r="A490" s="71"/>
      <c r="C490" s="101"/>
      <c r="D490" s="102"/>
    </row>
    <row r="491" spans="1:4" ht="12.75">
      <c r="A491" s="71"/>
      <c r="C491" s="101"/>
      <c r="D491" s="102"/>
    </row>
    <row r="492" spans="1:4" ht="12.75">
      <c r="A492" s="71"/>
      <c r="C492" s="101"/>
      <c r="D492" s="102"/>
    </row>
    <row r="493" spans="1:4" ht="12.75">
      <c r="A493" s="71"/>
      <c r="C493" s="101"/>
      <c r="D493" s="102"/>
    </row>
    <row r="494" spans="1:4" ht="12.75">
      <c r="A494" s="71"/>
      <c r="C494" s="101"/>
      <c r="D494" s="102"/>
    </row>
    <row r="495" spans="1:4" ht="12.75">
      <c r="A495" s="71"/>
      <c r="C495" s="101"/>
      <c r="D495" s="102"/>
    </row>
    <row r="496" spans="1:4" ht="12.75">
      <c r="A496" s="71"/>
      <c r="C496" s="101"/>
      <c r="D496" s="102"/>
    </row>
    <row r="497" spans="1:4" ht="12.75">
      <c r="A497" s="71"/>
      <c r="C497" s="101"/>
      <c r="D497" s="102"/>
    </row>
    <row r="498" spans="1:4" s="5" customFormat="1" ht="12.75">
      <c r="A498" s="71"/>
      <c r="B498" s="71"/>
      <c r="C498" s="101"/>
      <c r="D498" s="102"/>
    </row>
    <row r="499" spans="1:4" s="5" customFormat="1" ht="12.75">
      <c r="A499" s="71"/>
      <c r="B499" s="71"/>
      <c r="C499" s="101"/>
      <c r="D499" s="102"/>
    </row>
    <row r="500" spans="1:4" s="5" customFormat="1" ht="12.75">
      <c r="A500" s="71"/>
      <c r="B500" s="71"/>
      <c r="C500" s="101"/>
      <c r="D500" s="102"/>
    </row>
    <row r="501" spans="1:4" s="5" customFormat="1" ht="12.75">
      <c r="A501" s="71"/>
      <c r="B501" s="71"/>
      <c r="C501" s="101"/>
      <c r="D501" s="102"/>
    </row>
    <row r="502" spans="1:4" s="5" customFormat="1" ht="12.75">
      <c r="A502" s="71"/>
      <c r="B502" s="71"/>
      <c r="C502" s="101"/>
      <c r="D502" s="102"/>
    </row>
    <row r="503" spans="1:4" s="5" customFormat="1" ht="12.75">
      <c r="A503" s="71"/>
      <c r="B503" s="71"/>
      <c r="C503" s="101"/>
      <c r="D503" s="102"/>
    </row>
    <row r="504" spans="1:4" s="5" customFormat="1" ht="12.75">
      <c r="A504" s="71"/>
      <c r="B504" s="71"/>
      <c r="C504" s="101"/>
      <c r="D504" s="102"/>
    </row>
    <row r="505" spans="1:4" s="5" customFormat="1" ht="12.75">
      <c r="A505" s="71"/>
      <c r="B505" s="71"/>
      <c r="C505" s="101"/>
      <c r="D505" s="102"/>
    </row>
    <row r="506" spans="1:4" s="5" customFormat="1" ht="12.75">
      <c r="A506" s="71"/>
      <c r="B506" s="71"/>
      <c r="C506" s="101"/>
      <c r="D506" s="102"/>
    </row>
    <row r="507" spans="1:4" s="5" customFormat="1" ht="12.75">
      <c r="A507" s="71"/>
      <c r="B507" s="71"/>
      <c r="C507" s="101"/>
      <c r="D507" s="102"/>
    </row>
    <row r="508" spans="1:4" s="5" customFormat="1" ht="12.75">
      <c r="A508" s="71"/>
      <c r="B508" s="71"/>
      <c r="C508" s="101"/>
      <c r="D508" s="102"/>
    </row>
    <row r="509" spans="1:4" s="5" customFormat="1" ht="12.75">
      <c r="A509" s="71"/>
      <c r="B509" s="71"/>
      <c r="C509" s="101"/>
      <c r="D509" s="102"/>
    </row>
    <row r="510" spans="1:4" s="5" customFormat="1" ht="12.75">
      <c r="A510" s="71"/>
      <c r="B510" s="71"/>
      <c r="C510" s="101"/>
      <c r="D510" s="102"/>
    </row>
    <row r="511" spans="1:4" s="5" customFormat="1" ht="12.75">
      <c r="A511" s="71"/>
      <c r="B511" s="71"/>
      <c r="C511" s="101"/>
      <c r="D511" s="102"/>
    </row>
    <row r="512" spans="1:4" s="5" customFormat="1" ht="12.75">
      <c r="A512" s="71"/>
      <c r="B512" s="71"/>
      <c r="C512" s="101"/>
      <c r="D512" s="102"/>
    </row>
    <row r="513" spans="1:4" s="5" customFormat="1" ht="12.75">
      <c r="A513" s="71"/>
      <c r="B513" s="71"/>
      <c r="C513" s="101"/>
      <c r="D513" s="102"/>
    </row>
    <row r="514" spans="1:4" s="5" customFormat="1" ht="12.75">
      <c r="A514" s="71"/>
      <c r="B514" s="71"/>
      <c r="C514" s="101"/>
      <c r="D514" s="102"/>
    </row>
    <row r="515" spans="1:4" s="5" customFormat="1" ht="12.75">
      <c r="A515" s="71"/>
      <c r="B515" s="71"/>
      <c r="C515" s="101"/>
      <c r="D515" s="102"/>
    </row>
    <row r="516" spans="1:4" s="5" customFormat="1" ht="12.75">
      <c r="A516" s="71"/>
      <c r="B516" s="71"/>
      <c r="C516" s="101"/>
      <c r="D516" s="102"/>
    </row>
    <row r="517" spans="1:4" s="5" customFormat="1" ht="12.75">
      <c r="A517" s="71"/>
      <c r="B517" s="71"/>
      <c r="C517" s="101"/>
      <c r="D517" s="102"/>
    </row>
    <row r="518" spans="1:4" s="5" customFormat="1" ht="12.75">
      <c r="A518" s="71"/>
      <c r="B518" s="71"/>
      <c r="C518" s="101"/>
      <c r="D518" s="102"/>
    </row>
    <row r="519" spans="1:4" s="5" customFormat="1" ht="12.75">
      <c r="A519" s="71"/>
      <c r="B519" s="71"/>
      <c r="C519" s="101"/>
      <c r="D519" s="102"/>
    </row>
    <row r="520" spans="1:4" s="5" customFormat="1" ht="12.75">
      <c r="A520" s="71"/>
      <c r="B520" s="71"/>
      <c r="C520" s="101"/>
      <c r="D520" s="102"/>
    </row>
    <row r="521" spans="1:4" s="5" customFormat="1" ht="12.75">
      <c r="A521" s="71"/>
      <c r="B521" s="71"/>
      <c r="C521" s="101"/>
      <c r="D521" s="102"/>
    </row>
    <row r="522" spans="1:4" s="5" customFormat="1" ht="12.75">
      <c r="A522" s="71"/>
      <c r="B522" s="71"/>
      <c r="C522" s="101"/>
      <c r="D522" s="102"/>
    </row>
    <row r="523" spans="1:4" s="5" customFormat="1" ht="12.75">
      <c r="A523" s="71"/>
      <c r="B523" s="71"/>
      <c r="C523" s="101"/>
      <c r="D523" s="102"/>
    </row>
    <row r="524" spans="1:4" s="5" customFormat="1" ht="12.75">
      <c r="A524" s="71"/>
      <c r="B524" s="71"/>
      <c r="C524" s="101"/>
      <c r="D524" s="102"/>
    </row>
    <row r="525" spans="1:4" s="5" customFormat="1" ht="12.75">
      <c r="A525" s="71"/>
      <c r="B525" s="71"/>
      <c r="C525" s="101"/>
      <c r="D525" s="102"/>
    </row>
    <row r="526" spans="1:4" s="5" customFormat="1" ht="18" customHeight="1">
      <c r="A526" s="71"/>
      <c r="B526" s="71"/>
      <c r="C526" s="101"/>
      <c r="D526" s="102"/>
    </row>
    <row r="527" spans="1:4" ht="12.75">
      <c r="A527" s="71"/>
      <c r="C527" s="101"/>
      <c r="D527" s="102"/>
    </row>
    <row r="528" spans="1:4" s="5" customFormat="1" ht="12.75">
      <c r="A528" s="71"/>
      <c r="B528" s="71"/>
      <c r="C528" s="101"/>
      <c r="D528" s="102"/>
    </row>
    <row r="529" spans="1:4" s="5" customFormat="1" ht="12.75">
      <c r="A529" s="71"/>
      <c r="B529" s="71"/>
      <c r="C529" s="101"/>
      <c r="D529" s="102"/>
    </row>
    <row r="530" spans="1:4" s="5" customFormat="1" ht="12.75">
      <c r="A530" s="71"/>
      <c r="B530" s="71"/>
      <c r="C530" s="101"/>
      <c r="D530" s="102"/>
    </row>
    <row r="531" spans="1:4" s="5" customFormat="1" ht="18" customHeight="1">
      <c r="A531" s="71"/>
      <c r="B531" s="71"/>
      <c r="C531" s="101"/>
      <c r="D531" s="102"/>
    </row>
    <row r="532" spans="1:4" ht="12.75">
      <c r="A532" s="71"/>
      <c r="C532" s="101"/>
      <c r="D532" s="102"/>
    </row>
    <row r="533" spans="1:4" ht="14.25" customHeight="1">
      <c r="A533" s="71"/>
      <c r="C533" s="101"/>
      <c r="D533" s="102"/>
    </row>
    <row r="534" spans="1:4" ht="14.25" customHeight="1">
      <c r="A534" s="71"/>
      <c r="C534" s="101"/>
      <c r="D534" s="102"/>
    </row>
    <row r="535" spans="1:4" ht="14.25" customHeight="1">
      <c r="A535" s="71"/>
      <c r="C535" s="101"/>
      <c r="D535" s="102"/>
    </row>
    <row r="536" spans="1:4" ht="12.75">
      <c r="A536" s="71"/>
      <c r="C536" s="101"/>
      <c r="D536" s="102"/>
    </row>
    <row r="537" spans="1:4" ht="14.25" customHeight="1">
      <c r="A537" s="71"/>
      <c r="C537" s="101"/>
      <c r="D537" s="102"/>
    </row>
    <row r="538" spans="1:4" ht="12.75">
      <c r="A538" s="71"/>
      <c r="C538" s="101"/>
      <c r="D538" s="102"/>
    </row>
    <row r="539" spans="1:4" ht="14.25" customHeight="1">
      <c r="A539" s="71"/>
      <c r="C539" s="101"/>
      <c r="D539" s="102"/>
    </row>
    <row r="540" spans="1:4" ht="12.75">
      <c r="A540" s="71"/>
      <c r="C540" s="101"/>
      <c r="D540" s="102"/>
    </row>
    <row r="541" spans="1:4" s="5" customFormat="1" ht="30" customHeight="1">
      <c r="A541" s="71"/>
      <c r="B541" s="71"/>
      <c r="C541" s="101"/>
      <c r="D541" s="102"/>
    </row>
    <row r="542" spans="1:4" s="5" customFormat="1" ht="12.75">
      <c r="A542" s="71"/>
      <c r="B542" s="71"/>
      <c r="C542" s="101"/>
      <c r="D542" s="102"/>
    </row>
    <row r="543" spans="1:4" s="5" customFormat="1" ht="12.75">
      <c r="A543" s="71"/>
      <c r="B543" s="71"/>
      <c r="C543" s="101"/>
      <c r="D543" s="102"/>
    </row>
    <row r="544" spans="1:4" s="5" customFormat="1" ht="12.75">
      <c r="A544" s="71"/>
      <c r="B544" s="71"/>
      <c r="C544" s="101"/>
      <c r="D544" s="102"/>
    </row>
    <row r="545" spans="1:4" s="5" customFormat="1" ht="12.75">
      <c r="A545" s="71"/>
      <c r="B545" s="71"/>
      <c r="C545" s="101"/>
      <c r="D545" s="102"/>
    </row>
    <row r="546" spans="1:4" s="5" customFormat="1" ht="12.75">
      <c r="A546" s="71"/>
      <c r="B546" s="71"/>
      <c r="C546" s="101"/>
      <c r="D546" s="102"/>
    </row>
    <row r="547" spans="1:4" s="5" customFormat="1" ht="12.75">
      <c r="A547" s="71"/>
      <c r="B547" s="71"/>
      <c r="C547" s="101"/>
      <c r="D547" s="102"/>
    </row>
    <row r="548" spans="1:4" s="5" customFormat="1" ht="12.75">
      <c r="A548" s="71"/>
      <c r="B548" s="71"/>
      <c r="C548" s="101"/>
      <c r="D548" s="102"/>
    </row>
    <row r="549" spans="1:4" s="5" customFormat="1" ht="12.75">
      <c r="A549" s="71"/>
      <c r="B549" s="71"/>
      <c r="C549" s="101"/>
      <c r="D549" s="102"/>
    </row>
    <row r="550" spans="1:4" s="5" customFormat="1" ht="12.75">
      <c r="A550" s="71"/>
      <c r="B550" s="71"/>
      <c r="C550" s="101"/>
      <c r="D550" s="102"/>
    </row>
    <row r="551" spans="1:4" s="5" customFormat="1" ht="12.75">
      <c r="A551" s="71"/>
      <c r="B551" s="71"/>
      <c r="C551" s="101"/>
      <c r="D551" s="102"/>
    </row>
    <row r="552" spans="1:4" s="5" customFormat="1" ht="12.75">
      <c r="A552" s="71"/>
      <c r="B552" s="71"/>
      <c r="C552" s="101"/>
      <c r="D552" s="102"/>
    </row>
    <row r="553" spans="1:4" s="5" customFormat="1" ht="12.75">
      <c r="A553" s="71"/>
      <c r="B553" s="71"/>
      <c r="C553" s="101"/>
      <c r="D553" s="102"/>
    </row>
    <row r="554" spans="1:4" s="5" customFormat="1" ht="12.75">
      <c r="A554" s="71"/>
      <c r="B554" s="71"/>
      <c r="C554" s="101"/>
      <c r="D554" s="102"/>
    </row>
    <row r="555" spans="1:4" s="5" customFormat="1" ht="12.75">
      <c r="A555" s="71"/>
      <c r="B555" s="71"/>
      <c r="C555" s="101"/>
      <c r="D555" s="102"/>
    </row>
    <row r="556" spans="1:4" ht="12.75">
      <c r="A556" s="71"/>
      <c r="C556" s="101"/>
      <c r="D556" s="102"/>
    </row>
    <row r="557" spans="1:4" ht="12.75">
      <c r="A557" s="71"/>
      <c r="C557" s="101"/>
      <c r="D557" s="102"/>
    </row>
    <row r="558" spans="1:4" ht="18" customHeight="1">
      <c r="A558" s="71"/>
      <c r="C558" s="101"/>
      <c r="D558" s="102"/>
    </row>
    <row r="559" spans="1:4" ht="20.25" customHeight="1">
      <c r="A559" s="71"/>
      <c r="C559" s="101"/>
      <c r="D559" s="102"/>
    </row>
    <row r="560" spans="1:4" ht="12.75">
      <c r="A560" s="71"/>
      <c r="C560" s="101"/>
      <c r="D560" s="102"/>
    </row>
    <row r="561" spans="1:4" ht="12.75">
      <c r="A561" s="71"/>
      <c r="C561" s="101"/>
      <c r="D561" s="102"/>
    </row>
    <row r="562" spans="1:4" ht="12.75">
      <c r="A562" s="71"/>
      <c r="C562" s="101"/>
      <c r="D562" s="102"/>
    </row>
    <row r="563" spans="1:4" ht="12.75">
      <c r="A563" s="71"/>
      <c r="C563" s="101"/>
      <c r="D563" s="102"/>
    </row>
    <row r="564" spans="1:4" ht="12.75">
      <c r="A564" s="71"/>
      <c r="C564" s="101"/>
      <c r="D564" s="102"/>
    </row>
    <row r="565" spans="1:4" ht="12.75">
      <c r="A565" s="71"/>
      <c r="C565" s="101"/>
      <c r="D565" s="102"/>
    </row>
    <row r="566" spans="1:4" ht="12.75">
      <c r="A566" s="71"/>
      <c r="C566" s="101"/>
      <c r="D566" s="102"/>
    </row>
    <row r="567" spans="1:4" ht="12.75">
      <c r="A567" s="71"/>
      <c r="C567" s="101"/>
      <c r="D567" s="102"/>
    </row>
    <row r="568" spans="1:4" ht="12.75">
      <c r="A568" s="71"/>
      <c r="C568" s="101"/>
      <c r="D568" s="102"/>
    </row>
    <row r="569" spans="1:4" ht="12.75">
      <c r="A569" s="71"/>
      <c r="C569" s="101"/>
      <c r="D569" s="102"/>
    </row>
    <row r="570" spans="1:4" ht="12.75">
      <c r="A570" s="71"/>
      <c r="C570" s="101"/>
      <c r="D570" s="102"/>
    </row>
    <row r="571" spans="1:4" ht="12.75">
      <c r="A571" s="71"/>
      <c r="C571" s="101"/>
      <c r="D571" s="102"/>
    </row>
    <row r="572" spans="1:4" ht="12.75">
      <c r="A572" s="71"/>
      <c r="C572" s="101"/>
      <c r="D572" s="102"/>
    </row>
    <row r="573" spans="1:4" ht="12.75">
      <c r="A573" s="71"/>
      <c r="C573" s="101"/>
      <c r="D573" s="102"/>
    </row>
    <row r="574" spans="1:4" ht="12.75">
      <c r="A574" s="71"/>
      <c r="C574" s="101"/>
      <c r="D574" s="102"/>
    </row>
    <row r="575" spans="1:4" ht="12.75">
      <c r="A575" s="71"/>
      <c r="C575" s="101"/>
      <c r="D575" s="102"/>
    </row>
    <row r="576" spans="1:4" ht="12.75">
      <c r="A576" s="71"/>
      <c r="C576" s="101"/>
      <c r="D576" s="102"/>
    </row>
    <row r="577" spans="1:4" ht="12.75">
      <c r="A577" s="71"/>
      <c r="C577" s="101"/>
      <c r="D577" s="102"/>
    </row>
    <row r="578" spans="1:4" ht="12.75">
      <c r="A578" s="71"/>
      <c r="C578" s="101"/>
      <c r="D578" s="102"/>
    </row>
    <row r="579" spans="1:4" ht="12.75">
      <c r="A579" s="71"/>
      <c r="C579" s="101"/>
      <c r="D579" s="102"/>
    </row>
    <row r="580" spans="1:4" ht="12.75">
      <c r="A580" s="71"/>
      <c r="C580" s="101"/>
      <c r="D580" s="102"/>
    </row>
    <row r="581" spans="1:4" ht="12.75">
      <c r="A581" s="71"/>
      <c r="C581" s="101"/>
      <c r="D581" s="102"/>
    </row>
    <row r="582" spans="1:4" ht="12.75">
      <c r="A582" s="71"/>
      <c r="C582" s="101"/>
      <c r="D582" s="102"/>
    </row>
    <row r="583" spans="1:4" ht="12.75">
      <c r="A583" s="71"/>
      <c r="C583" s="101"/>
      <c r="D583" s="102"/>
    </row>
    <row r="584" spans="1:4" ht="12.75">
      <c r="A584" s="71"/>
      <c r="C584" s="101"/>
      <c r="D584" s="102"/>
    </row>
    <row r="585" spans="1:4" ht="12.75">
      <c r="A585" s="71"/>
      <c r="C585" s="101"/>
      <c r="D585" s="102"/>
    </row>
    <row r="586" spans="1:4" ht="12.75">
      <c r="A586" s="71"/>
      <c r="C586" s="101"/>
      <c r="D586" s="102"/>
    </row>
    <row r="587" spans="1:4" ht="12.75">
      <c r="A587" s="71"/>
      <c r="C587" s="101"/>
      <c r="D587" s="102"/>
    </row>
    <row r="588" spans="1:4" ht="12.75">
      <c r="A588" s="71"/>
      <c r="C588" s="101"/>
      <c r="D588" s="102"/>
    </row>
    <row r="589" spans="1:4" ht="12.75">
      <c r="A589" s="71"/>
      <c r="C589" s="101"/>
      <c r="D589" s="102"/>
    </row>
    <row r="590" spans="1:4" ht="12.75">
      <c r="A590" s="71"/>
      <c r="C590" s="101"/>
      <c r="D590" s="102"/>
    </row>
    <row r="591" spans="1:4" ht="12.75">
      <c r="A591" s="71"/>
      <c r="C591" s="101"/>
      <c r="D591" s="102"/>
    </row>
    <row r="592" spans="1:4" ht="12.75">
      <c r="A592" s="71"/>
      <c r="C592" s="101"/>
      <c r="D592" s="102"/>
    </row>
    <row r="593" spans="1:4" ht="12.75">
      <c r="A593" s="71"/>
      <c r="C593" s="101"/>
      <c r="D593" s="102"/>
    </row>
    <row r="594" spans="1:4" ht="12.75">
      <c r="A594" s="71"/>
      <c r="C594" s="101"/>
      <c r="D594" s="102"/>
    </row>
    <row r="595" spans="1:4" ht="12.75">
      <c r="A595" s="71"/>
      <c r="C595" s="101"/>
      <c r="D595" s="102"/>
    </row>
    <row r="596" spans="1:4" ht="12.75">
      <c r="A596" s="71"/>
      <c r="C596" s="101"/>
      <c r="D596" s="102"/>
    </row>
    <row r="597" spans="1:4" ht="12.75">
      <c r="A597" s="71"/>
      <c r="C597" s="101"/>
      <c r="D597" s="102"/>
    </row>
    <row r="598" spans="1:4" ht="12.75">
      <c r="A598" s="71"/>
      <c r="C598" s="101"/>
      <c r="D598" s="102"/>
    </row>
    <row r="599" spans="1:4" ht="12.75">
      <c r="A599" s="71"/>
      <c r="C599" s="101"/>
      <c r="D599" s="102"/>
    </row>
    <row r="600" spans="1:4" ht="12.75">
      <c r="A600" s="71"/>
      <c r="C600" s="101"/>
      <c r="D600" s="102"/>
    </row>
    <row r="601" spans="1:4" ht="12.75">
      <c r="A601" s="71"/>
      <c r="C601" s="101"/>
      <c r="D601" s="102"/>
    </row>
    <row r="602" spans="1:4" ht="12.75">
      <c r="A602" s="71"/>
      <c r="C602" s="101"/>
      <c r="D602" s="102"/>
    </row>
    <row r="603" spans="1:4" ht="12.75">
      <c r="A603" s="71"/>
      <c r="C603" s="101"/>
      <c r="D603" s="102"/>
    </row>
    <row r="604" spans="1:4" ht="12.75">
      <c r="A604" s="71"/>
      <c r="C604" s="101"/>
      <c r="D604" s="102"/>
    </row>
    <row r="605" spans="1:4" ht="12.75">
      <c r="A605" s="71"/>
      <c r="C605" s="101"/>
      <c r="D605" s="102"/>
    </row>
    <row r="606" spans="1:4" ht="12.75">
      <c r="A606" s="71"/>
      <c r="C606" s="101"/>
      <c r="D606" s="102"/>
    </row>
    <row r="607" spans="1:4" ht="12.75">
      <c r="A607" s="71"/>
      <c r="C607" s="101"/>
      <c r="D607" s="102"/>
    </row>
    <row r="608" spans="1:4" ht="12.75">
      <c r="A608" s="71"/>
      <c r="C608" s="101"/>
      <c r="D608" s="102"/>
    </row>
    <row r="609" spans="1:4" ht="12.75">
      <c r="A609" s="71"/>
      <c r="C609" s="101"/>
      <c r="D609" s="102"/>
    </row>
    <row r="610" spans="1:4" ht="12.75">
      <c r="A610" s="71"/>
      <c r="C610" s="101"/>
      <c r="D610" s="102"/>
    </row>
    <row r="611" spans="1:4" ht="12.75">
      <c r="A611" s="71"/>
      <c r="C611" s="101"/>
      <c r="D611" s="102"/>
    </row>
    <row r="612" spans="1:4" ht="12.75">
      <c r="A612" s="71"/>
      <c r="C612" s="101"/>
      <c r="D612" s="102"/>
    </row>
    <row r="613" spans="1:4" ht="12.75">
      <c r="A613" s="71"/>
      <c r="C613" s="101"/>
      <c r="D613" s="102"/>
    </row>
    <row r="614" spans="1:4" ht="12.75">
      <c r="A614" s="71"/>
      <c r="C614" s="101"/>
      <c r="D614" s="102"/>
    </row>
    <row r="615" spans="1:4" ht="12.75">
      <c r="A615" s="71"/>
      <c r="C615" s="101"/>
      <c r="D615" s="102"/>
    </row>
    <row r="616" spans="1:4" ht="12.75">
      <c r="A616" s="71"/>
      <c r="C616" s="101"/>
      <c r="D616" s="102"/>
    </row>
    <row r="617" spans="1:4" ht="12.75">
      <c r="A617" s="71"/>
      <c r="C617" s="101"/>
      <c r="D617" s="102"/>
    </row>
    <row r="618" spans="1:4" ht="12.75">
      <c r="A618" s="71"/>
      <c r="C618" s="101"/>
      <c r="D618" s="102"/>
    </row>
    <row r="619" spans="1:4" ht="12.75">
      <c r="A619" s="71"/>
      <c r="C619" s="101"/>
      <c r="D619" s="102"/>
    </row>
    <row r="620" spans="1:4" ht="12.75">
      <c r="A620" s="71"/>
      <c r="C620" s="101"/>
      <c r="D620" s="102"/>
    </row>
    <row r="621" spans="1:4" ht="12.75">
      <c r="A621" s="71"/>
      <c r="C621" s="101"/>
      <c r="D621" s="102"/>
    </row>
    <row r="622" spans="1:4" ht="12.75">
      <c r="A622" s="71"/>
      <c r="C622" s="101"/>
      <c r="D622" s="102"/>
    </row>
    <row r="623" spans="1:4" ht="12.75">
      <c r="A623" s="71"/>
      <c r="C623" s="101"/>
      <c r="D623" s="102"/>
    </row>
    <row r="624" spans="1:4" ht="12.75">
      <c r="A624" s="71"/>
      <c r="C624" s="101"/>
      <c r="D624" s="102"/>
    </row>
    <row r="625" spans="1:4" ht="12.75">
      <c r="A625" s="71"/>
      <c r="C625" s="101"/>
      <c r="D625" s="102"/>
    </row>
    <row r="626" spans="1:4" ht="12.75">
      <c r="A626" s="71"/>
      <c r="C626" s="101"/>
      <c r="D626" s="102"/>
    </row>
    <row r="627" spans="1:4" ht="12.75">
      <c r="A627" s="71"/>
      <c r="C627" s="101"/>
      <c r="D627" s="102"/>
    </row>
    <row r="628" spans="1:4" ht="12.75">
      <c r="A628" s="71"/>
      <c r="C628" s="101"/>
      <c r="D628" s="102"/>
    </row>
    <row r="629" spans="1:4" ht="12.75">
      <c r="A629" s="71"/>
      <c r="C629" s="101"/>
      <c r="D629" s="102"/>
    </row>
    <row r="630" spans="1:4" ht="12.75">
      <c r="A630" s="71"/>
      <c r="C630" s="101"/>
      <c r="D630" s="102"/>
    </row>
    <row r="631" spans="1:4" ht="12.75">
      <c r="A631" s="71"/>
      <c r="C631" s="101"/>
      <c r="D631" s="102"/>
    </row>
    <row r="632" spans="1:4" ht="12.75">
      <c r="A632" s="71"/>
      <c r="C632" s="101"/>
      <c r="D632" s="102"/>
    </row>
    <row r="633" spans="1:4" ht="12.75">
      <c r="A633" s="71"/>
      <c r="C633" s="101"/>
      <c r="D633" s="102"/>
    </row>
    <row r="634" spans="1:4" ht="12.75">
      <c r="A634" s="71"/>
      <c r="C634" s="101"/>
      <c r="D634" s="102"/>
    </row>
    <row r="635" spans="1:4" ht="12.75">
      <c r="A635" s="71"/>
      <c r="C635" s="101"/>
      <c r="D635" s="102"/>
    </row>
    <row r="636" spans="1:4" ht="12.75">
      <c r="A636" s="71"/>
      <c r="C636" s="101"/>
      <c r="D636" s="102"/>
    </row>
    <row r="637" spans="1:4" ht="12.75">
      <c r="A637" s="71"/>
      <c r="C637" s="101"/>
      <c r="D637" s="102"/>
    </row>
    <row r="638" spans="1:4" ht="12.75">
      <c r="A638" s="71"/>
      <c r="C638" s="101"/>
      <c r="D638" s="102"/>
    </row>
    <row r="639" spans="1:4" ht="12.75">
      <c r="A639" s="71"/>
      <c r="C639" s="101"/>
      <c r="D639" s="102"/>
    </row>
    <row r="640" spans="1:4" ht="12.75">
      <c r="A640" s="71"/>
      <c r="C640" s="101"/>
      <c r="D640" s="102"/>
    </row>
    <row r="641" spans="1:4" ht="12.75">
      <c r="A641" s="71"/>
      <c r="C641" s="101"/>
      <c r="D641" s="102"/>
    </row>
    <row r="642" spans="1:4" ht="12.75">
      <c r="A642" s="71"/>
      <c r="C642" s="101"/>
      <c r="D642" s="102"/>
    </row>
    <row r="643" spans="1:4" ht="12.75">
      <c r="A643" s="71"/>
      <c r="C643" s="101"/>
      <c r="D643" s="102"/>
    </row>
    <row r="644" spans="1:4" ht="12.75">
      <c r="A644" s="71"/>
      <c r="C644" s="101"/>
      <c r="D644" s="102"/>
    </row>
    <row r="645" spans="1:4" ht="12.75">
      <c r="A645" s="71"/>
      <c r="C645" s="101"/>
      <c r="D645" s="102"/>
    </row>
    <row r="646" spans="1:4" ht="12.75">
      <c r="A646" s="71"/>
      <c r="C646" s="101"/>
      <c r="D646" s="102"/>
    </row>
    <row r="647" spans="1:4" ht="12.75">
      <c r="A647" s="71"/>
      <c r="C647" s="101"/>
      <c r="D647" s="102"/>
    </row>
    <row r="648" spans="1:4" ht="12.75">
      <c r="A648" s="71"/>
      <c r="C648" s="101"/>
      <c r="D648" s="102"/>
    </row>
    <row r="649" spans="1:4" ht="12.75">
      <c r="A649" s="71"/>
      <c r="C649" s="101"/>
      <c r="D649" s="102"/>
    </row>
    <row r="650" spans="1:4" ht="12.75">
      <c r="A650" s="71"/>
      <c r="C650" s="101"/>
      <c r="D650" s="102"/>
    </row>
    <row r="651" spans="1:4" ht="12.75">
      <c r="A651" s="71"/>
      <c r="C651" s="101"/>
      <c r="D651" s="102"/>
    </row>
    <row r="652" spans="1:4" ht="12.75">
      <c r="A652" s="71"/>
      <c r="C652" s="101"/>
      <c r="D652" s="102"/>
    </row>
    <row r="653" spans="1:4" ht="12.75">
      <c r="A653" s="71"/>
      <c r="C653" s="101"/>
      <c r="D653" s="102"/>
    </row>
    <row r="654" spans="1:4" ht="12.75">
      <c r="A654" s="71"/>
      <c r="C654" s="101"/>
      <c r="D654" s="102"/>
    </row>
    <row r="655" spans="1:4" ht="12.75">
      <c r="A655" s="71"/>
      <c r="C655" s="101"/>
      <c r="D655" s="102"/>
    </row>
    <row r="656" spans="1:4" ht="12.75">
      <c r="A656" s="71"/>
      <c r="C656" s="101"/>
      <c r="D656" s="102"/>
    </row>
    <row r="657" spans="1:4" ht="12.75">
      <c r="A657" s="71"/>
      <c r="C657" s="101"/>
      <c r="D657" s="102"/>
    </row>
    <row r="658" spans="1:4" ht="12.75">
      <c r="A658" s="71"/>
      <c r="C658" s="101"/>
      <c r="D658" s="102"/>
    </row>
    <row r="659" spans="1:4" ht="12.75">
      <c r="A659" s="71"/>
      <c r="C659" s="101"/>
      <c r="D659" s="102"/>
    </row>
    <row r="660" spans="1:4" ht="12.75">
      <c r="A660" s="71"/>
      <c r="C660" s="101"/>
      <c r="D660" s="102"/>
    </row>
    <row r="661" spans="1:4" ht="12.75">
      <c r="A661" s="71"/>
      <c r="C661" s="101"/>
      <c r="D661" s="102"/>
    </row>
    <row r="662" spans="1:4" ht="12.75">
      <c r="A662" s="71"/>
      <c r="C662" s="101"/>
      <c r="D662" s="102"/>
    </row>
    <row r="663" spans="1:4" ht="12.75">
      <c r="A663" s="71"/>
      <c r="C663" s="101"/>
      <c r="D663" s="102"/>
    </row>
    <row r="664" spans="1:4" ht="12.75">
      <c r="A664" s="71"/>
      <c r="C664" s="101"/>
      <c r="D664" s="102"/>
    </row>
    <row r="665" spans="1:4" ht="12.75">
      <c r="A665" s="71"/>
      <c r="C665" s="101"/>
      <c r="D665" s="102"/>
    </row>
    <row r="666" spans="1:4" ht="12.75">
      <c r="A666" s="71"/>
      <c r="C666" s="101"/>
      <c r="D666" s="102"/>
    </row>
    <row r="667" spans="1:4" ht="12.75">
      <c r="A667" s="71"/>
      <c r="C667" s="101"/>
      <c r="D667" s="102"/>
    </row>
    <row r="668" spans="1:4" ht="12.75">
      <c r="A668" s="71"/>
      <c r="C668" s="101"/>
      <c r="D668" s="102"/>
    </row>
    <row r="669" spans="1:4" ht="12.75">
      <c r="A669" s="71"/>
      <c r="C669" s="101"/>
      <c r="D669" s="102"/>
    </row>
    <row r="670" spans="1:4" ht="12.75">
      <c r="A670" s="71"/>
      <c r="C670" s="101"/>
      <c r="D670" s="102"/>
    </row>
    <row r="671" spans="1:4" ht="12.75">
      <c r="A671" s="71"/>
      <c r="C671" s="101"/>
      <c r="D671" s="102"/>
    </row>
    <row r="672" spans="1:4" ht="12.75">
      <c r="A672" s="71"/>
      <c r="C672" s="101"/>
      <c r="D672" s="102"/>
    </row>
    <row r="673" spans="1:4" ht="12.75">
      <c r="A673" s="71"/>
      <c r="C673" s="101"/>
      <c r="D673" s="102"/>
    </row>
    <row r="674" spans="1:4" ht="12.75">
      <c r="A674" s="71"/>
      <c r="C674" s="101"/>
      <c r="D674" s="102"/>
    </row>
    <row r="675" spans="1:4" ht="12.75">
      <c r="A675" s="71"/>
      <c r="C675" s="101"/>
      <c r="D675" s="102"/>
    </row>
    <row r="676" spans="1:4" ht="12.75">
      <c r="A676" s="71"/>
      <c r="C676" s="101"/>
      <c r="D676" s="102"/>
    </row>
    <row r="677" spans="1:4" ht="12.75">
      <c r="A677" s="71"/>
      <c r="C677" s="101"/>
      <c r="D677" s="102"/>
    </row>
    <row r="678" spans="1:4" ht="12.75">
      <c r="A678" s="71"/>
      <c r="C678" s="101"/>
      <c r="D678" s="102"/>
    </row>
    <row r="679" spans="1:4" ht="12.75">
      <c r="A679" s="71"/>
      <c r="C679" s="101"/>
      <c r="D679" s="102"/>
    </row>
    <row r="680" spans="1:4" ht="12.75">
      <c r="A680" s="71"/>
      <c r="C680" s="101"/>
      <c r="D680" s="102"/>
    </row>
    <row r="681" spans="1:4" ht="12.75">
      <c r="A681" s="71"/>
      <c r="C681" s="101"/>
      <c r="D681" s="102"/>
    </row>
    <row r="682" spans="1:4" ht="12.75">
      <c r="A682" s="71"/>
      <c r="C682" s="101"/>
      <c r="D682" s="102"/>
    </row>
    <row r="683" spans="1:4" ht="12.75">
      <c r="A683" s="71"/>
      <c r="C683" s="101"/>
      <c r="D683" s="102"/>
    </row>
    <row r="684" spans="1:4" ht="12.75">
      <c r="A684" s="71"/>
      <c r="C684" s="101"/>
      <c r="D684" s="102"/>
    </row>
    <row r="685" spans="1:4" ht="12.75">
      <c r="A685" s="71"/>
      <c r="C685" s="101"/>
      <c r="D685" s="102"/>
    </row>
    <row r="686" spans="1:4" ht="12.75">
      <c r="A686" s="71"/>
      <c r="C686" s="101"/>
      <c r="D686" s="102"/>
    </row>
    <row r="687" spans="1:4" ht="12.75">
      <c r="A687" s="71"/>
      <c r="C687" s="101"/>
      <c r="D687" s="102"/>
    </row>
    <row r="688" spans="1:4" ht="12.75">
      <c r="A688" s="71"/>
      <c r="C688" s="101"/>
      <c r="D688" s="102"/>
    </row>
    <row r="689" spans="1:4" ht="12.75">
      <c r="A689" s="71"/>
      <c r="C689" s="101"/>
      <c r="D689" s="102"/>
    </row>
    <row r="690" spans="1:4" ht="12.75">
      <c r="A690" s="71"/>
      <c r="C690" s="101"/>
      <c r="D690" s="102"/>
    </row>
    <row r="691" spans="1:4" ht="12.75">
      <c r="A691" s="71"/>
      <c r="C691" s="101"/>
      <c r="D691" s="102"/>
    </row>
    <row r="692" spans="1:4" ht="12.75">
      <c r="A692" s="71"/>
      <c r="C692" s="101"/>
      <c r="D692" s="102"/>
    </row>
    <row r="693" spans="1:4" ht="12.75">
      <c r="A693" s="71"/>
      <c r="C693" s="101"/>
      <c r="D693" s="102"/>
    </row>
    <row r="694" spans="1:4" ht="12.75">
      <c r="A694" s="71"/>
      <c r="C694" s="101"/>
      <c r="D694" s="102"/>
    </row>
    <row r="695" spans="1:4" ht="12.75">
      <c r="A695" s="71"/>
      <c r="C695" s="101"/>
      <c r="D695" s="102"/>
    </row>
    <row r="696" spans="1:4" ht="12.75">
      <c r="A696" s="71"/>
      <c r="C696" s="101"/>
      <c r="D696" s="102"/>
    </row>
    <row r="697" spans="1:4" ht="12.75">
      <c r="A697" s="71"/>
      <c r="C697" s="101"/>
      <c r="D697" s="102"/>
    </row>
    <row r="698" spans="1:4" ht="12.75">
      <c r="A698" s="71"/>
      <c r="C698" s="101"/>
      <c r="D698" s="102"/>
    </row>
    <row r="699" spans="1:4" ht="12.75">
      <c r="A699" s="71"/>
      <c r="C699" s="101"/>
      <c r="D699" s="102"/>
    </row>
    <row r="700" spans="1:4" ht="12.75">
      <c r="A700" s="71"/>
      <c r="C700" s="101"/>
      <c r="D700" s="102"/>
    </row>
    <row r="701" spans="1:4" ht="12.75">
      <c r="A701" s="71"/>
      <c r="C701" s="101"/>
      <c r="D701" s="102"/>
    </row>
    <row r="702" spans="1:4" ht="12.75">
      <c r="A702" s="71"/>
      <c r="C702" s="101"/>
      <c r="D702" s="102"/>
    </row>
    <row r="703" spans="1:4" ht="12.75">
      <c r="A703" s="71"/>
      <c r="C703" s="101"/>
      <c r="D703" s="102"/>
    </row>
    <row r="704" spans="1:4" ht="12.75">
      <c r="A704" s="71"/>
      <c r="C704" s="101"/>
      <c r="D704" s="102"/>
    </row>
    <row r="705" spans="1:4" ht="12.75">
      <c r="A705" s="71"/>
      <c r="C705" s="101"/>
      <c r="D705" s="102"/>
    </row>
    <row r="706" spans="1:4" ht="12.75">
      <c r="A706" s="71"/>
      <c r="C706" s="101"/>
      <c r="D706" s="102"/>
    </row>
    <row r="707" spans="1:4" ht="12.75">
      <c r="A707" s="71"/>
      <c r="C707" s="101"/>
      <c r="D707" s="102"/>
    </row>
    <row r="708" spans="1:4" ht="12.75">
      <c r="A708" s="71"/>
      <c r="C708" s="101"/>
      <c r="D708" s="102"/>
    </row>
    <row r="709" spans="1:4" ht="12.75">
      <c r="A709" s="71"/>
      <c r="C709" s="101"/>
      <c r="D709" s="102"/>
    </row>
    <row r="710" spans="1:4" ht="12.75">
      <c r="A710" s="71"/>
      <c r="C710" s="101"/>
      <c r="D710" s="102"/>
    </row>
    <row r="711" spans="1:4" ht="12.75">
      <c r="A711" s="71"/>
      <c r="C711" s="101"/>
      <c r="D711" s="102"/>
    </row>
    <row r="712" spans="1:4" ht="12.75">
      <c r="A712" s="71"/>
      <c r="C712" s="101"/>
      <c r="D712" s="102"/>
    </row>
    <row r="713" spans="1:4" ht="12.75">
      <c r="A713" s="71"/>
      <c r="C713" s="101"/>
      <c r="D713" s="102"/>
    </row>
    <row r="714" spans="1:4" ht="12.75">
      <c r="A714" s="71"/>
      <c r="C714" s="101"/>
      <c r="D714" s="102"/>
    </row>
    <row r="715" spans="1:4" ht="12.75">
      <c r="A715" s="71"/>
      <c r="C715" s="101"/>
      <c r="D715" s="102"/>
    </row>
    <row r="716" spans="1:4" ht="12.75">
      <c r="A716" s="71"/>
      <c r="C716" s="101"/>
      <c r="D716" s="102"/>
    </row>
    <row r="717" spans="1:4" ht="12.75">
      <c r="A717" s="71"/>
      <c r="C717" s="101"/>
      <c r="D717" s="102"/>
    </row>
    <row r="718" spans="1:4" ht="12.75">
      <c r="A718" s="71"/>
      <c r="C718" s="101"/>
      <c r="D718" s="102"/>
    </row>
    <row r="719" spans="1:4" ht="12.75">
      <c r="A719" s="71"/>
      <c r="C719" s="101"/>
      <c r="D719" s="102"/>
    </row>
    <row r="720" spans="1:4" ht="12.75">
      <c r="A720" s="71"/>
      <c r="C720" s="101"/>
      <c r="D720" s="102"/>
    </row>
    <row r="721" spans="1:4" ht="12.75">
      <c r="A721" s="71"/>
      <c r="C721" s="101"/>
      <c r="D721" s="102"/>
    </row>
    <row r="722" spans="1:4" ht="12.75">
      <c r="A722" s="71"/>
      <c r="C722" s="101"/>
      <c r="D722" s="102"/>
    </row>
    <row r="723" spans="1:4" ht="12.75">
      <c r="A723" s="71"/>
      <c r="C723" s="101"/>
      <c r="D723" s="102"/>
    </row>
    <row r="724" spans="1:4" ht="12.75">
      <c r="A724" s="71"/>
      <c r="C724" s="101"/>
      <c r="D724" s="102"/>
    </row>
    <row r="725" spans="1:4" ht="12.75">
      <c r="A725" s="71"/>
      <c r="C725" s="101"/>
      <c r="D725" s="102"/>
    </row>
    <row r="726" spans="1:4" ht="12.75">
      <c r="A726" s="71"/>
      <c r="C726" s="101"/>
      <c r="D726" s="102"/>
    </row>
    <row r="727" spans="1:4" ht="12.75">
      <c r="A727" s="71"/>
      <c r="C727" s="101"/>
      <c r="D727" s="102"/>
    </row>
    <row r="728" spans="1:4" ht="12.75">
      <c r="A728" s="71"/>
      <c r="C728" s="101"/>
      <c r="D728" s="102"/>
    </row>
    <row r="729" spans="1:4" ht="12.75">
      <c r="A729" s="71"/>
      <c r="C729" s="101"/>
      <c r="D729" s="102"/>
    </row>
    <row r="730" spans="1:4" ht="12.75">
      <c r="A730" s="71"/>
      <c r="C730" s="101"/>
      <c r="D730" s="102"/>
    </row>
    <row r="731" spans="1:4" ht="12.75">
      <c r="A731" s="71"/>
      <c r="C731" s="101"/>
      <c r="D731" s="102"/>
    </row>
    <row r="732" spans="1:4" ht="12.75">
      <c r="A732" s="71"/>
      <c r="C732" s="101"/>
      <c r="D732" s="102"/>
    </row>
    <row r="733" spans="1:4" ht="12.75">
      <c r="A733" s="71"/>
      <c r="C733" s="101"/>
      <c r="D733" s="102"/>
    </row>
    <row r="734" spans="1:4" ht="12.75">
      <c r="A734" s="71"/>
      <c r="C734" s="101"/>
      <c r="D734" s="102"/>
    </row>
    <row r="735" spans="1:4" ht="12.75">
      <c r="A735" s="71"/>
      <c r="C735" s="101"/>
      <c r="D735" s="102"/>
    </row>
    <row r="736" spans="1:4" ht="12.75">
      <c r="A736" s="71"/>
      <c r="C736" s="101"/>
      <c r="D736" s="102"/>
    </row>
    <row r="737" spans="1:4" ht="12.75">
      <c r="A737" s="71"/>
      <c r="C737" s="101"/>
      <c r="D737" s="102"/>
    </row>
    <row r="738" spans="1:4" ht="12.75">
      <c r="A738" s="71"/>
      <c r="C738" s="101"/>
      <c r="D738" s="102"/>
    </row>
    <row r="739" spans="1:4" ht="12.75">
      <c r="A739" s="71"/>
      <c r="C739" s="101"/>
      <c r="D739" s="102"/>
    </row>
    <row r="740" spans="1:4" ht="12.75">
      <c r="A740" s="71"/>
      <c r="C740" s="101"/>
      <c r="D740" s="102"/>
    </row>
    <row r="741" spans="1:4" ht="12.75">
      <c r="A741" s="71"/>
      <c r="C741" s="101"/>
      <c r="D741" s="102"/>
    </row>
    <row r="742" spans="1:4" ht="12.75">
      <c r="A742" s="71"/>
      <c r="C742" s="101"/>
      <c r="D742" s="102"/>
    </row>
    <row r="743" spans="1:4" ht="12.75">
      <c r="A743" s="71"/>
      <c r="C743" s="101"/>
      <c r="D743" s="102"/>
    </row>
    <row r="744" spans="1:4" ht="12.75">
      <c r="A744" s="71"/>
      <c r="C744" s="101"/>
      <c r="D744" s="102"/>
    </row>
    <row r="745" spans="1:4" ht="12.75">
      <c r="A745" s="71"/>
      <c r="C745" s="101"/>
      <c r="D745" s="102"/>
    </row>
    <row r="746" spans="1:4" ht="12.75">
      <c r="A746" s="71"/>
      <c r="C746" s="101"/>
      <c r="D746" s="102"/>
    </row>
    <row r="747" spans="1:4" ht="12.75">
      <c r="A747" s="71"/>
      <c r="C747" s="101"/>
      <c r="D747" s="102"/>
    </row>
    <row r="748" spans="1:4" ht="12.75">
      <c r="A748" s="71"/>
      <c r="C748" s="101"/>
      <c r="D748" s="102"/>
    </row>
    <row r="749" spans="1:4" ht="12.75">
      <c r="A749" s="71"/>
      <c r="C749" s="101"/>
      <c r="D749" s="102"/>
    </row>
    <row r="750" spans="1:4" ht="12.75">
      <c r="A750" s="71"/>
      <c r="C750" s="101"/>
      <c r="D750" s="102"/>
    </row>
    <row r="751" spans="1:4" ht="12.75">
      <c r="A751" s="71"/>
      <c r="C751" s="101"/>
      <c r="D751" s="102"/>
    </row>
    <row r="752" spans="1:4" ht="12.75">
      <c r="A752" s="71"/>
      <c r="C752" s="101"/>
      <c r="D752" s="102"/>
    </row>
    <row r="753" spans="1:4" ht="12.75">
      <c r="A753" s="71"/>
      <c r="C753" s="101"/>
      <c r="D753" s="102"/>
    </row>
    <row r="754" spans="1:4" ht="12.75">
      <c r="A754" s="71"/>
      <c r="C754" s="101"/>
      <c r="D754" s="102"/>
    </row>
    <row r="755" spans="1:4" ht="12.75">
      <c r="A755" s="71"/>
      <c r="C755" s="101"/>
      <c r="D755" s="102"/>
    </row>
    <row r="756" spans="1:4" ht="12.75">
      <c r="A756" s="71"/>
      <c r="C756" s="101"/>
      <c r="D756" s="102"/>
    </row>
    <row r="757" spans="1:4" ht="12.75">
      <c r="A757" s="71"/>
      <c r="C757" s="101"/>
      <c r="D757" s="102"/>
    </row>
    <row r="758" spans="1:4" ht="12.75">
      <c r="A758" s="71"/>
      <c r="C758" s="101"/>
      <c r="D758" s="102"/>
    </row>
    <row r="759" spans="1:4" ht="12.75">
      <c r="A759" s="71"/>
      <c r="C759" s="101"/>
      <c r="D759" s="102"/>
    </row>
    <row r="760" spans="1:4" ht="12.75">
      <c r="A760" s="71"/>
      <c r="C760" s="101"/>
      <c r="D760" s="102"/>
    </row>
    <row r="761" spans="1:4" ht="12.75">
      <c r="A761" s="71"/>
      <c r="C761" s="101"/>
      <c r="D761" s="102"/>
    </row>
    <row r="762" spans="1:4" ht="12.75">
      <c r="A762" s="71"/>
      <c r="C762" s="101"/>
      <c r="D762" s="102"/>
    </row>
    <row r="763" spans="1:4" ht="12.75">
      <c r="A763" s="71"/>
      <c r="C763" s="101"/>
      <c r="D763" s="102"/>
    </row>
    <row r="764" spans="1:4" ht="12.75">
      <c r="A764" s="71"/>
      <c r="C764" s="101"/>
      <c r="D764" s="102"/>
    </row>
    <row r="765" spans="1:4" ht="12.75">
      <c r="A765" s="71"/>
      <c r="C765" s="101"/>
      <c r="D765" s="102"/>
    </row>
    <row r="766" spans="1:4" ht="12.75">
      <c r="A766" s="71"/>
      <c r="C766" s="101"/>
      <c r="D766" s="102"/>
    </row>
    <row r="767" spans="1:4" ht="12.75">
      <c r="A767" s="71"/>
      <c r="C767" s="101"/>
      <c r="D767" s="102"/>
    </row>
    <row r="768" spans="1:4" ht="12.75">
      <c r="A768" s="71"/>
      <c r="C768" s="101"/>
      <c r="D768" s="102"/>
    </row>
    <row r="769" spans="1:4" ht="12.75">
      <c r="A769" s="71"/>
      <c r="C769" s="101"/>
      <c r="D769" s="102"/>
    </row>
    <row r="770" spans="1:4" ht="12.75">
      <c r="A770" s="71"/>
      <c r="C770" s="101"/>
      <c r="D770" s="102"/>
    </row>
    <row r="771" spans="1:4" ht="12.75">
      <c r="A771" s="71"/>
      <c r="C771" s="101"/>
      <c r="D771" s="102"/>
    </row>
    <row r="772" spans="1:4" ht="12.75">
      <c r="A772" s="71"/>
      <c r="C772" s="101"/>
      <c r="D772" s="102"/>
    </row>
    <row r="773" spans="1:4" ht="12.75">
      <c r="A773" s="71"/>
      <c r="C773" s="101"/>
      <c r="D773" s="102"/>
    </row>
    <row r="774" spans="1:4" ht="12.75">
      <c r="A774" s="71"/>
      <c r="C774" s="101"/>
      <c r="D774" s="102"/>
    </row>
    <row r="775" spans="1:4" ht="12.75">
      <c r="A775" s="71"/>
      <c r="C775" s="101"/>
      <c r="D775" s="102"/>
    </row>
    <row r="776" spans="1:4" ht="12.75">
      <c r="A776" s="71"/>
      <c r="C776" s="101"/>
      <c r="D776" s="102"/>
    </row>
    <row r="777" spans="1:4" ht="12.75">
      <c r="A777" s="71"/>
      <c r="C777" s="101"/>
      <c r="D777" s="102"/>
    </row>
    <row r="778" spans="1:4" ht="12.75">
      <c r="A778" s="71"/>
      <c r="C778" s="101"/>
      <c r="D778" s="102"/>
    </row>
    <row r="779" spans="1:4" ht="12.75">
      <c r="A779" s="71"/>
      <c r="C779" s="101"/>
      <c r="D779" s="102"/>
    </row>
    <row r="780" spans="1:4" ht="12.75">
      <c r="A780" s="71"/>
      <c r="C780" s="101"/>
      <c r="D780" s="102"/>
    </row>
    <row r="781" spans="1:4" ht="12.75">
      <c r="A781" s="71"/>
      <c r="C781" s="101"/>
      <c r="D781" s="102"/>
    </row>
    <row r="782" spans="1:4" ht="12.75">
      <c r="A782" s="71"/>
      <c r="C782" s="101"/>
      <c r="D782" s="102"/>
    </row>
    <row r="783" spans="1:4" ht="12.75">
      <c r="A783" s="71"/>
      <c r="C783" s="101"/>
      <c r="D783" s="102"/>
    </row>
    <row r="784" spans="1:4" ht="12.75">
      <c r="A784" s="71"/>
      <c r="C784" s="101"/>
      <c r="D784" s="102"/>
    </row>
    <row r="785" spans="1:4" ht="12.75">
      <c r="A785" s="71"/>
      <c r="C785" s="101"/>
      <c r="D785" s="102"/>
    </row>
    <row r="786" spans="1:4" ht="12.75">
      <c r="A786" s="71"/>
      <c r="C786" s="101"/>
      <c r="D786" s="102"/>
    </row>
    <row r="787" spans="1:4" ht="12.75">
      <c r="A787" s="71"/>
      <c r="C787" s="101"/>
      <c r="D787" s="102"/>
    </row>
    <row r="788" spans="1:4" ht="12.75">
      <c r="A788" s="71"/>
      <c r="C788" s="101"/>
      <c r="D788" s="102"/>
    </row>
    <row r="789" spans="1:4" ht="12.75">
      <c r="A789" s="71"/>
      <c r="C789" s="101"/>
      <c r="D789" s="102"/>
    </row>
    <row r="790" spans="1:4" ht="12.75">
      <c r="A790" s="71"/>
      <c r="C790" s="101"/>
      <c r="D790" s="102"/>
    </row>
    <row r="791" spans="1:4" ht="12.75">
      <c r="A791" s="71"/>
      <c r="C791" s="101"/>
      <c r="D791" s="102"/>
    </row>
    <row r="792" spans="1:4" ht="12.75">
      <c r="A792" s="71"/>
      <c r="C792" s="101"/>
      <c r="D792" s="102"/>
    </row>
    <row r="793" spans="1:4" ht="12.75">
      <c r="A793" s="71"/>
      <c r="C793" s="101"/>
      <c r="D793" s="102"/>
    </row>
    <row r="794" spans="1:4" ht="12.75">
      <c r="A794" s="71"/>
      <c r="C794" s="101"/>
      <c r="D794" s="102"/>
    </row>
    <row r="795" spans="1:4" ht="12.75">
      <c r="A795" s="71"/>
      <c r="C795" s="101"/>
      <c r="D795" s="102"/>
    </row>
    <row r="796" spans="1:4" ht="12.75">
      <c r="A796" s="71"/>
      <c r="C796" s="101"/>
      <c r="D796" s="102"/>
    </row>
    <row r="797" spans="1:4" ht="12.75">
      <c r="A797" s="71"/>
      <c r="C797" s="101"/>
      <c r="D797" s="102"/>
    </row>
    <row r="798" spans="1:4" ht="12.75">
      <c r="A798" s="71"/>
      <c r="C798" s="101"/>
      <c r="D798" s="102"/>
    </row>
    <row r="799" spans="1:4" ht="12.75">
      <c r="A799" s="71"/>
      <c r="C799" s="101"/>
      <c r="D799" s="102"/>
    </row>
    <row r="800" spans="1:4" ht="12.75">
      <c r="A800" s="71"/>
      <c r="C800" s="101"/>
      <c r="D800" s="102"/>
    </row>
    <row r="801" spans="1:4" ht="12.75">
      <c r="A801" s="71"/>
      <c r="C801" s="101"/>
      <c r="D801" s="102"/>
    </row>
    <row r="802" spans="1:4" ht="12.75">
      <c r="A802" s="71"/>
      <c r="C802" s="101"/>
      <c r="D802" s="102"/>
    </row>
    <row r="803" spans="1:4" ht="12.75">
      <c r="A803" s="71"/>
      <c r="C803" s="101"/>
      <c r="D803" s="102"/>
    </row>
    <row r="804" spans="1:4" ht="12.75">
      <c r="A804" s="71"/>
      <c r="C804" s="101"/>
      <c r="D804" s="102"/>
    </row>
    <row r="805" spans="1:4" ht="12.75">
      <c r="A805" s="71"/>
      <c r="C805" s="101"/>
      <c r="D805" s="102"/>
    </row>
    <row r="806" spans="1:4" ht="12.75">
      <c r="A806" s="71"/>
      <c r="C806" s="101"/>
      <c r="D806" s="102"/>
    </row>
    <row r="807" spans="1:4" ht="12.75">
      <c r="A807" s="71"/>
      <c r="C807" s="101"/>
      <c r="D807" s="102"/>
    </row>
    <row r="808" spans="1:4" ht="12.75">
      <c r="A808" s="71"/>
      <c r="C808" s="101"/>
      <c r="D808" s="102"/>
    </row>
    <row r="809" spans="1:4" ht="12.75">
      <c r="A809" s="71"/>
      <c r="C809" s="101"/>
      <c r="D809" s="102"/>
    </row>
    <row r="810" spans="1:4" ht="12.75">
      <c r="A810" s="71"/>
      <c r="C810" s="101"/>
      <c r="D810" s="102"/>
    </row>
    <row r="811" spans="1:4" ht="12.75">
      <c r="A811" s="71"/>
      <c r="C811" s="101"/>
      <c r="D811" s="102"/>
    </row>
    <row r="812" spans="1:4" ht="12.75">
      <c r="A812" s="71"/>
      <c r="C812" s="101"/>
      <c r="D812" s="102"/>
    </row>
    <row r="813" spans="1:4" ht="12.75">
      <c r="A813" s="71"/>
      <c r="C813" s="101"/>
      <c r="D813" s="102"/>
    </row>
    <row r="814" spans="1:4" ht="12.75">
      <c r="A814" s="71"/>
      <c r="C814" s="101"/>
      <c r="D814" s="102"/>
    </row>
    <row r="815" spans="1:4" ht="12.75">
      <c r="A815" s="71"/>
      <c r="C815" s="101"/>
      <c r="D815" s="102"/>
    </row>
    <row r="816" spans="1:4" ht="12.75">
      <c r="A816" s="71"/>
      <c r="C816" s="101"/>
      <c r="D816" s="102"/>
    </row>
    <row r="817" spans="1:4" ht="12.75">
      <c r="A817" s="71"/>
      <c r="C817" s="101"/>
      <c r="D817" s="102"/>
    </row>
    <row r="818" spans="1:4" ht="12.75">
      <c r="A818" s="71"/>
      <c r="C818" s="101"/>
      <c r="D818" s="102"/>
    </row>
    <row r="819" spans="1:4" ht="12.75">
      <c r="A819" s="71"/>
      <c r="C819" s="101"/>
      <c r="D819" s="102"/>
    </row>
    <row r="820" spans="1:4" ht="12.75">
      <c r="A820" s="71"/>
      <c r="C820" s="101"/>
      <c r="D820" s="102"/>
    </row>
    <row r="821" spans="1:4" ht="12.75">
      <c r="A821" s="71"/>
      <c r="C821" s="101"/>
      <c r="D821" s="102"/>
    </row>
    <row r="822" spans="1:4" ht="12.75">
      <c r="A822" s="71"/>
      <c r="C822" s="101"/>
      <c r="D822" s="102"/>
    </row>
    <row r="823" spans="1:4" ht="12.75">
      <c r="A823" s="71"/>
      <c r="C823" s="101"/>
      <c r="D823" s="102"/>
    </row>
    <row r="824" spans="1:4" ht="12.75">
      <c r="A824" s="71"/>
      <c r="C824" s="101"/>
      <c r="D824" s="102"/>
    </row>
    <row r="825" spans="1:4" ht="12.75">
      <c r="A825" s="71"/>
      <c r="C825" s="101"/>
      <c r="D825" s="102"/>
    </row>
    <row r="826" spans="1:4" ht="12.75">
      <c r="A826" s="71"/>
      <c r="C826" s="101"/>
      <c r="D826" s="102"/>
    </row>
    <row r="827" spans="1:4" ht="12.75">
      <c r="A827" s="71"/>
      <c r="C827" s="101"/>
      <c r="D827" s="102"/>
    </row>
    <row r="828" spans="1:4" ht="12.75">
      <c r="A828" s="71"/>
      <c r="C828" s="101"/>
      <c r="D828" s="102"/>
    </row>
    <row r="829" spans="1:4" ht="12.75">
      <c r="A829" s="71"/>
      <c r="C829" s="101"/>
      <c r="D829" s="102"/>
    </row>
    <row r="830" spans="1:4" ht="12.75">
      <c r="A830" s="71"/>
      <c r="C830" s="101"/>
      <c r="D830" s="102"/>
    </row>
    <row r="831" spans="1:4" ht="12.75">
      <c r="A831" s="71"/>
      <c r="C831" s="101"/>
      <c r="D831" s="102"/>
    </row>
    <row r="832" spans="1:4" ht="12.75">
      <c r="A832" s="71"/>
      <c r="C832" s="101"/>
      <c r="D832" s="102"/>
    </row>
    <row r="833" spans="1:4" ht="12.75">
      <c r="A833" s="71"/>
      <c r="C833" s="101"/>
      <c r="D833" s="102"/>
    </row>
    <row r="834" spans="1:4" ht="12.75">
      <c r="A834" s="71"/>
      <c r="C834" s="101"/>
      <c r="D834" s="102"/>
    </row>
    <row r="835" spans="1:4" ht="12.75">
      <c r="A835" s="71"/>
      <c r="C835" s="101"/>
      <c r="D835" s="102"/>
    </row>
    <row r="836" spans="1:4" ht="12.75">
      <c r="A836" s="71"/>
      <c r="C836" s="101"/>
      <c r="D836" s="102"/>
    </row>
    <row r="837" spans="1:4" ht="12.75">
      <c r="A837" s="71"/>
      <c r="C837" s="101"/>
      <c r="D837" s="102"/>
    </row>
    <row r="838" spans="1:4" ht="12.75">
      <c r="A838" s="71"/>
      <c r="C838" s="101"/>
      <c r="D838" s="102"/>
    </row>
    <row r="839" spans="1:4" ht="12.75">
      <c r="A839" s="71"/>
      <c r="C839" s="101"/>
      <c r="D839" s="102"/>
    </row>
    <row r="840" spans="1:4" ht="12.75">
      <c r="A840" s="71"/>
      <c r="C840" s="101"/>
      <c r="D840" s="102"/>
    </row>
    <row r="841" spans="1:4" ht="12.75">
      <c r="A841" s="71"/>
      <c r="C841" s="101"/>
      <c r="D841" s="102"/>
    </row>
    <row r="842" spans="1:4" ht="12.75">
      <c r="A842" s="71"/>
      <c r="C842" s="101"/>
      <c r="D842" s="102"/>
    </row>
    <row r="843" spans="1:4" ht="12.75">
      <c r="A843" s="71"/>
      <c r="C843" s="101"/>
      <c r="D843" s="102"/>
    </row>
    <row r="844" spans="1:4" ht="12.75">
      <c r="A844" s="71"/>
      <c r="C844" s="101"/>
      <c r="D844" s="102"/>
    </row>
    <row r="845" spans="1:4" ht="12.75">
      <c r="A845" s="71"/>
      <c r="C845" s="101"/>
      <c r="D845" s="102"/>
    </row>
    <row r="846" spans="1:4" ht="12.75">
      <c r="A846" s="71"/>
      <c r="C846" s="101"/>
      <c r="D846" s="102"/>
    </row>
    <row r="847" spans="1:4" ht="12.75">
      <c r="A847" s="71"/>
      <c r="C847" s="101"/>
      <c r="D847" s="102"/>
    </row>
    <row r="848" spans="1:4" ht="12.75">
      <c r="A848" s="71"/>
      <c r="C848" s="101"/>
      <c r="D848" s="102"/>
    </row>
    <row r="849" spans="1:4" ht="12.75">
      <c r="A849" s="71"/>
      <c r="C849" s="101"/>
      <c r="D849" s="102"/>
    </row>
    <row r="850" spans="1:4" ht="12.75">
      <c r="A850" s="71"/>
      <c r="C850" s="101"/>
      <c r="D850" s="102"/>
    </row>
    <row r="851" spans="1:4" ht="12.75">
      <c r="A851" s="71"/>
      <c r="C851" s="101"/>
      <c r="D851" s="102"/>
    </row>
    <row r="852" spans="1:4" ht="12.75">
      <c r="A852" s="71"/>
      <c r="C852" s="101"/>
      <c r="D852" s="102"/>
    </row>
    <row r="853" spans="1:4" ht="12.75">
      <c r="A853" s="71"/>
      <c r="C853" s="101"/>
      <c r="D853" s="102"/>
    </row>
    <row r="854" spans="1:4" ht="12.75">
      <c r="A854" s="71"/>
      <c r="C854" s="101"/>
      <c r="D854" s="102"/>
    </row>
    <row r="855" spans="1:4" ht="12.75">
      <c r="A855" s="71"/>
      <c r="C855" s="101"/>
      <c r="D855" s="102"/>
    </row>
    <row r="856" spans="1:4" ht="12.75">
      <c r="A856" s="71"/>
      <c r="C856" s="101"/>
      <c r="D856" s="102"/>
    </row>
    <row r="857" spans="1:4" ht="12.75">
      <c r="A857" s="71"/>
      <c r="C857" s="101"/>
      <c r="D857" s="102"/>
    </row>
    <row r="858" spans="1:4" ht="12.75">
      <c r="A858" s="71"/>
      <c r="C858" s="101"/>
      <c r="D858" s="102"/>
    </row>
    <row r="859" spans="1:4" ht="12.75">
      <c r="A859" s="71"/>
      <c r="C859" s="101"/>
      <c r="D859" s="102"/>
    </row>
    <row r="860" spans="1:4" ht="12.75">
      <c r="A860" s="71"/>
      <c r="C860" s="101"/>
      <c r="D860" s="102"/>
    </row>
    <row r="861" spans="1:4" ht="12.75">
      <c r="A861" s="71"/>
      <c r="C861" s="101"/>
      <c r="D861" s="102"/>
    </row>
    <row r="862" spans="1:4" ht="12.75">
      <c r="A862" s="71"/>
      <c r="C862" s="101"/>
      <c r="D862" s="102"/>
    </row>
    <row r="863" spans="1:4" ht="12.75">
      <c r="A863" s="71"/>
      <c r="C863" s="101"/>
      <c r="D863" s="102"/>
    </row>
    <row r="864" spans="1:4" ht="12.75">
      <c r="A864" s="71"/>
      <c r="C864" s="101"/>
      <c r="D864" s="102"/>
    </row>
    <row r="865" spans="1:4" ht="12.75">
      <c r="A865" s="71"/>
      <c r="C865" s="101"/>
      <c r="D865" s="102"/>
    </row>
    <row r="866" spans="1:4" ht="12.75">
      <c r="A866" s="71"/>
      <c r="C866" s="101"/>
      <c r="D866" s="102"/>
    </row>
    <row r="867" spans="1:4" ht="12.75">
      <c r="A867" s="71"/>
      <c r="C867" s="101"/>
      <c r="D867" s="102"/>
    </row>
    <row r="868" spans="1:4" ht="12.75">
      <c r="A868" s="71"/>
      <c r="C868" s="101"/>
      <c r="D868" s="102"/>
    </row>
    <row r="869" spans="1:4" ht="12.75">
      <c r="A869" s="71"/>
      <c r="C869" s="101"/>
      <c r="D869" s="102"/>
    </row>
    <row r="870" spans="1:4" ht="12.75">
      <c r="A870" s="71"/>
      <c r="C870" s="101"/>
      <c r="D870" s="102"/>
    </row>
    <row r="871" spans="1:4" ht="12.75">
      <c r="A871" s="71"/>
      <c r="C871" s="101"/>
      <c r="D871" s="102"/>
    </row>
    <row r="872" spans="1:4" ht="12.75">
      <c r="A872" s="71"/>
      <c r="C872" s="101"/>
      <c r="D872" s="102"/>
    </row>
    <row r="873" spans="1:4" ht="12.75">
      <c r="A873" s="71"/>
      <c r="C873" s="101"/>
      <c r="D873" s="102"/>
    </row>
    <row r="874" spans="1:4" ht="12.75">
      <c r="A874" s="71"/>
      <c r="C874" s="101"/>
      <c r="D874" s="102"/>
    </row>
    <row r="875" spans="1:4" ht="12.75">
      <c r="A875" s="71"/>
      <c r="C875" s="101"/>
      <c r="D875" s="102"/>
    </row>
    <row r="876" spans="1:4" ht="12.75">
      <c r="A876" s="71"/>
      <c r="C876" s="101"/>
      <c r="D876" s="102"/>
    </row>
    <row r="877" spans="1:4" ht="12.75">
      <c r="A877" s="71"/>
      <c r="C877" s="101"/>
      <c r="D877" s="102"/>
    </row>
    <row r="878" spans="1:4" ht="12.75">
      <c r="A878" s="71"/>
      <c r="C878" s="101"/>
      <c r="D878" s="102"/>
    </row>
    <row r="879" spans="1:4" ht="12.75">
      <c r="A879" s="71"/>
      <c r="C879" s="101"/>
      <c r="D879" s="102"/>
    </row>
    <row r="880" spans="1:4" ht="12.75">
      <c r="A880" s="71"/>
      <c r="C880" s="101"/>
      <c r="D880" s="102"/>
    </row>
    <row r="881" spans="1:4" ht="12.75">
      <c r="A881" s="71"/>
      <c r="C881" s="101"/>
      <c r="D881" s="102"/>
    </row>
    <row r="882" spans="1:4" ht="12.75">
      <c r="A882" s="71"/>
      <c r="C882" s="101"/>
      <c r="D882" s="102"/>
    </row>
    <row r="883" spans="1:4" ht="12.75">
      <c r="A883" s="71"/>
      <c r="C883" s="101"/>
      <c r="D883" s="102"/>
    </row>
    <row r="884" spans="1:4" ht="12.75">
      <c r="A884" s="71"/>
      <c r="C884" s="101"/>
      <c r="D884" s="102"/>
    </row>
    <row r="885" spans="1:4" ht="12.75">
      <c r="A885" s="71"/>
      <c r="C885" s="101"/>
      <c r="D885" s="102"/>
    </row>
    <row r="886" spans="1:4" ht="12.75">
      <c r="A886" s="71"/>
      <c r="C886" s="101"/>
      <c r="D886" s="102"/>
    </row>
    <row r="887" spans="1:4" ht="12.75">
      <c r="A887" s="71"/>
      <c r="C887" s="101"/>
      <c r="D887" s="102"/>
    </row>
    <row r="888" spans="1:4" ht="12.75">
      <c r="A888" s="71"/>
      <c r="C888" s="101"/>
      <c r="D888" s="102"/>
    </row>
    <row r="889" spans="1:4" ht="12.75">
      <c r="A889" s="71"/>
      <c r="C889" s="101"/>
      <c r="D889" s="102"/>
    </row>
    <row r="890" spans="1:4" ht="12.75">
      <c r="A890" s="71"/>
      <c r="C890" s="101"/>
      <c r="D890" s="102"/>
    </row>
    <row r="891" spans="1:4" ht="12.75">
      <c r="A891" s="71"/>
      <c r="C891" s="101"/>
      <c r="D891" s="102"/>
    </row>
    <row r="892" spans="1:4" ht="12.75">
      <c r="A892" s="71"/>
      <c r="C892" s="101"/>
      <c r="D892" s="102"/>
    </row>
    <row r="893" spans="1:4" ht="12.75">
      <c r="A893" s="71"/>
      <c r="C893" s="101"/>
      <c r="D893" s="102"/>
    </row>
    <row r="894" spans="1:4" ht="12.75">
      <c r="A894" s="71"/>
      <c r="C894" s="101"/>
      <c r="D894" s="102"/>
    </row>
    <row r="895" spans="1:4" ht="12.75">
      <c r="A895" s="71"/>
      <c r="C895" s="101"/>
      <c r="D895" s="102"/>
    </row>
    <row r="896" spans="1:4" ht="12.75">
      <c r="A896" s="71"/>
      <c r="C896" s="101"/>
      <c r="D896" s="102"/>
    </row>
    <row r="897" spans="1:4" ht="12.75">
      <c r="A897" s="71"/>
      <c r="C897" s="101"/>
      <c r="D897" s="102"/>
    </row>
    <row r="898" spans="1:4" ht="12.75">
      <c r="A898" s="71"/>
      <c r="C898" s="101"/>
      <c r="D898" s="102"/>
    </row>
    <row r="899" spans="1:4" ht="12.75">
      <c r="A899" s="71"/>
      <c r="C899" s="101"/>
      <c r="D899" s="102"/>
    </row>
    <row r="900" spans="1:4" ht="12.75">
      <c r="A900" s="71"/>
      <c r="C900" s="101"/>
      <c r="D900" s="102"/>
    </row>
    <row r="901" spans="1:4" ht="12.75">
      <c r="A901" s="71"/>
      <c r="C901" s="101"/>
      <c r="D901" s="102"/>
    </row>
    <row r="902" spans="1:4" ht="12.75">
      <c r="A902" s="71"/>
      <c r="C902" s="101"/>
      <c r="D902" s="102"/>
    </row>
    <row r="903" spans="1:4" ht="12.75">
      <c r="A903" s="71"/>
      <c r="C903" s="101"/>
      <c r="D903" s="102"/>
    </row>
  </sheetData>
  <sheetProtection/>
  <mergeCells count="37">
    <mergeCell ref="A334:D334"/>
    <mergeCell ref="A275:D275"/>
    <mergeCell ref="B323:C323"/>
    <mergeCell ref="A324:D324"/>
    <mergeCell ref="A327:B327"/>
    <mergeCell ref="A328:D328"/>
    <mergeCell ref="B333:C333"/>
    <mergeCell ref="A3:D3"/>
    <mergeCell ref="A5:D5"/>
    <mergeCell ref="A75:D75"/>
    <mergeCell ref="A93:D93"/>
    <mergeCell ref="B150:C150"/>
    <mergeCell ref="A192:D192"/>
    <mergeCell ref="A173:D173"/>
    <mergeCell ref="A151:D151"/>
    <mergeCell ref="A155:B155"/>
    <mergeCell ref="A167:D167"/>
    <mergeCell ref="A179:D179"/>
    <mergeCell ref="B372:C372"/>
    <mergeCell ref="A373:D373"/>
    <mergeCell ref="A361:D361"/>
    <mergeCell ref="A363:D363"/>
    <mergeCell ref="A366:D366"/>
    <mergeCell ref="B369:C369"/>
    <mergeCell ref="A191:B191"/>
    <mergeCell ref="A337:D337"/>
    <mergeCell ref="A341:D341"/>
    <mergeCell ref="A156:D156"/>
    <mergeCell ref="B384:C384"/>
    <mergeCell ref="A178:B178"/>
    <mergeCell ref="A236:D236"/>
    <mergeCell ref="A269:D269"/>
    <mergeCell ref="B382:C382"/>
    <mergeCell ref="B383:C383"/>
    <mergeCell ref="A370:D370"/>
    <mergeCell ref="A238:D238"/>
    <mergeCell ref="B166:C16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5" manualBreakCount="5">
    <brk id="150" max="3" man="1"/>
    <brk id="172" max="3" man="1"/>
    <brk id="191" max="3" man="1"/>
    <brk id="282" max="3" man="1"/>
    <brk id="3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SheetLayoutView="100" zoomScalePageLayoutView="0" workbookViewId="0" topLeftCell="A10">
      <selection activeCell="W11" sqref="W11"/>
    </sheetView>
  </sheetViews>
  <sheetFormatPr defaultColWidth="9.140625" defaultRowHeight="12.75"/>
  <cols>
    <col min="1" max="1" width="4.57421875" style="112" customWidth="1"/>
    <col min="2" max="2" width="14.8515625" style="112" customWidth="1"/>
    <col min="3" max="3" width="14.00390625" style="112" customWidth="1"/>
    <col min="4" max="4" width="21.8515625" style="183" customWidth="1"/>
    <col min="5" max="5" width="10.8515625" style="112" customWidth="1"/>
    <col min="6" max="6" width="13.57421875" style="112" customWidth="1"/>
    <col min="7" max="7" width="12.00390625" style="112" customWidth="1"/>
    <col min="8" max="8" width="13.140625" style="112" customWidth="1"/>
    <col min="9" max="9" width="11.57421875" style="154" customWidth="1"/>
    <col min="10" max="10" width="11.421875" style="112" customWidth="1"/>
    <col min="11" max="11" width="10.8515625" style="154" customWidth="1"/>
    <col min="12" max="12" width="15.140625" style="112" customWidth="1"/>
    <col min="13" max="13" width="11.421875" style="112" customWidth="1"/>
    <col min="14" max="14" width="10.7109375" style="112" customWidth="1"/>
    <col min="15" max="15" width="14.7109375" style="112" customWidth="1"/>
    <col min="16" max="19" width="15.00390625" style="112" customWidth="1"/>
    <col min="20" max="23" width="8.00390625" style="112" customWidth="1"/>
    <col min="24" max="16384" width="9.140625" style="112" customWidth="1"/>
  </cols>
  <sheetData>
    <row r="1" spans="1:10" ht="12.75">
      <c r="A1" s="182" t="s">
        <v>908</v>
      </c>
      <c r="I1" s="290"/>
      <c r="J1" s="290"/>
    </row>
    <row r="2" spans="1:10" ht="23.25" customHeight="1" thickBot="1">
      <c r="A2" s="291" t="s">
        <v>25</v>
      </c>
      <c r="B2" s="291"/>
      <c r="C2" s="291"/>
      <c r="D2" s="291"/>
      <c r="E2" s="291"/>
      <c r="F2" s="291"/>
      <c r="G2" s="291"/>
      <c r="H2" s="291"/>
      <c r="I2" s="291"/>
      <c r="J2" s="292"/>
    </row>
    <row r="3" spans="1:24" ht="18" customHeight="1">
      <c r="A3" s="295" t="s">
        <v>26</v>
      </c>
      <c r="B3" s="286" t="s">
        <v>27</v>
      </c>
      <c r="C3" s="286" t="s">
        <v>28</v>
      </c>
      <c r="D3" s="286" t="s">
        <v>29</v>
      </c>
      <c r="E3" s="286" t="s">
        <v>30</v>
      </c>
      <c r="F3" s="286" t="s">
        <v>15</v>
      </c>
      <c r="G3" s="286" t="s">
        <v>78</v>
      </c>
      <c r="H3" s="286" t="s">
        <v>31</v>
      </c>
      <c r="I3" s="286" t="s">
        <v>16</v>
      </c>
      <c r="J3" s="286" t="s">
        <v>17</v>
      </c>
      <c r="K3" s="286" t="s">
        <v>18</v>
      </c>
      <c r="L3" s="280" t="s">
        <v>19</v>
      </c>
      <c r="M3" s="275" t="s">
        <v>21</v>
      </c>
      <c r="N3" s="275" t="s">
        <v>20</v>
      </c>
      <c r="O3" s="275" t="s">
        <v>803</v>
      </c>
      <c r="P3" s="275" t="s">
        <v>79</v>
      </c>
      <c r="Q3" s="275"/>
      <c r="R3" s="275" t="s">
        <v>80</v>
      </c>
      <c r="S3" s="275"/>
      <c r="T3" s="280" t="s">
        <v>907</v>
      </c>
      <c r="U3" s="281"/>
      <c r="V3" s="281"/>
      <c r="W3" s="282"/>
      <c r="X3" s="277" t="s">
        <v>804</v>
      </c>
    </row>
    <row r="4" spans="1:24" ht="36.75" customHeight="1">
      <c r="A4" s="29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3"/>
      <c r="M4" s="253"/>
      <c r="N4" s="253"/>
      <c r="O4" s="253"/>
      <c r="P4" s="253"/>
      <c r="Q4" s="253"/>
      <c r="R4" s="253"/>
      <c r="S4" s="253"/>
      <c r="T4" s="283"/>
      <c r="U4" s="284"/>
      <c r="V4" s="284"/>
      <c r="W4" s="285"/>
      <c r="X4" s="278"/>
    </row>
    <row r="5" spans="1:24" ht="42" customHeight="1" thickBot="1">
      <c r="A5" s="29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94"/>
      <c r="M5" s="276"/>
      <c r="N5" s="276"/>
      <c r="O5" s="276"/>
      <c r="P5" s="184" t="s">
        <v>32</v>
      </c>
      <c r="Q5" s="184" t="s">
        <v>33</v>
      </c>
      <c r="R5" s="184" t="s">
        <v>32</v>
      </c>
      <c r="S5" s="184" t="s">
        <v>33</v>
      </c>
      <c r="T5" s="185" t="s">
        <v>82</v>
      </c>
      <c r="U5" s="185" t="s">
        <v>83</v>
      </c>
      <c r="V5" s="185" t="s">
        <v>84</v>
      </c>
      <c r="W5" s="185" t="s">
        <v>85</v>
      </c>
      <c r="X5" s="279"/>
    </row>
    <row r="6" spans="1:24" ht="18.75" customHeight="1">
      <c r="A6" s="289" t="s">
        <v>98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186"/>
      <c r="N6" s="186"/>
      <c r="O6" s="186"/>
      <c r="P6" s="187"/>
      <c r="Q6" s="187"/>
      <c r="R6" s="187"/>
      <c r="S6" s="187"/>
      <c r="T6" s="187"/>
      <c r="U6" s="187"/>
      <c r="V6" s="187"/>
      <c r="W6" s="187"/>
      <c r="X6" s="187"/>
    </row>
    <row r="7" spans="1:24" ht="24.75" customHeight="1">
      <c r="A7" s="1">
        <v>1</v>
      </c>
      <c r="B7" s="169" t="s">
        <v>222</v>
      </c>
      <c r="C7" s="169" t="s">
        <v>223</v>
      </c>
      <c r="D7" s="170" t="s">
        <v>752</v>
      </c>
      <c r="E7" s="171" t="s">
        <v>224</v>
      </c>
      <c r="F7" s="50" t="s">
        <v>221</v>
      </c>
      <c r="G7" s="50" t="s">
        <v>225</v>
      </c>
      <c r="H7" s="50">
        <v>1975</v>
      </c>
      <c r="I7" s="1"/>
      <c r="J7" s="1"/>
      <c r="K7" s="1">
        <v>4</v>
      </c>
      <c r="L7" s="163"/>
      <c r="M7" s="1"/>
      <c r="N7" s="1"/>
      <c r="O7" s="1"/>
      <c r="P7" s="172" t="s">
        <v>805</v>
      </c>
      <c r="Q7" s="172" t="s">
        <v>806</v>
      </c>
      <c r="R7" s="24"/>
      <c r="S7" s="24"/>
      <c r="T7" s="109" t="s">
        <v>902</v>
      </c>
      <c r="U7" s="109" t="s">
        <v>902</v>
      </c>
      <c r="V7" s="145"/>
      <c r="W7" s="145"/>
      <c r="X7" s="145"/>
    </row>
    <row r="8" spans="1:25" ht="24.75" customHeight="1">
      <c r="A8" s="1">
        <v>2</v>
      </c>
      <c r="B8" s="169" t="s">
        <v>226</v>
      </c>
      <c r="C8" s="169">
        <v>8</v>
      </c>
      <c r="D8" s="169" t="s">
        <v>753</v>
      </c>
      <c r="E8" s="171" t="s">
        <v>228</v>
      </c>
      <c r="F8" s="50" t="s">
        <v>221</v>
      </c>
      <c r="G8" s="50" t="s">
        <v>229</v>
      </c>
      <c r="H8" s="50">
        <v>1987</v>
      </c>
      <c r="I8" s="1"/>
      <c r="J8" s="1"/>
      <c r="K8" s="1">
        <v>6</v>
      </c>
      <c r="L8" s="163"/>
      <c r="M8" s="1"/>
      <c r="N8" s="1"/>
      <c r="O8" s="1"/>
      <c r="P8" s="172" t="s">
        <v>807</v>
      </c>
      <c r="Q8" s="172" t="s">
        <v>808</v>
      </c>
      <c r="R8" s="173"/>
      <c r="S8" s="173"/>
      <c r="T8" s="109" t="s">
        <v>902</v>
      </c>
      <c r="U8" s="109" t="s">
        <v>902</v>
      </c>
      <c r="V8" s="145"/>
      <c r="W8" s="145"/>
      <c r="X8" s="145"/>
      <c r="Y8" s="181" t="s">
        <v>754</v>
      </c>
    </row>
    <row r="9" spans="1:25" ht="24.75" customHeight="1">
      <c r="A9" s="1">
        <v>3</v>
      </c>
      <c r="B9" s="169" t="s">
        <v>226</v>
      </c>
      <c r="C9" s="169" t="s">
        <v>227</v>
      </c>
      <c r="D9" s="169" t="s">
        <v>755</v>
      </c>
      <c r="E9" s="171" t="s">
        <v>230</v>
      </c>
      <c r="F9" s="50" t="s">
        <v>221</v>
      </c>
      <c r="G9" s="50" t="s">
        <v>229</v>
      </c>
      <c r="H9" s="50">
        <v>1988</v>
      </c>
      <c r="I9" s="1"/>
      <c r="J9" s="1"/>
      <c r="K9" s="1">
        <v>6</v>
      </c>
      <c r="L9" s="163"/>
      <c r="M9" s="1"/>
      <c r="N9" s="1"/>
      <c r="O9" s="1"/>
      <c r="P9" s="172" t="s">
        <v>807</v>
      </c>
      <c r="Q9" s="172" t="s">
        <v>808</v>
      </c>
      <c r="R9" s="24"/>
      <c r="S9" s="24"/>
      <c r="T9" s="109" t="s">
        <v>902</v>
      </c>
      <c r="U9" s="109" t="s">
        <v>902</v>
      </c>
      <c r="V9" s="145"/>
      <c r="W9" s="145"/>
      <c r="X9" s="145"/>
      <c r="Y9" s="181" t="s">
        <v>756</v>
      </c>
    </row>
    <row r="10" spans="1:24" ht="24.75" customHeight="1">
      <c r="A10" s="1">
        <v>4</v>
      </c>
      <c r="B10" s="175" t="s">
        <v>757</v>
      </c>
      <c r="C10" s="174" t="s">
        <v>758</v>
      </c>
      <c r="D10" s="175" t="s">
        <v>759</v>
      </c>
      <c r="E10" s="176" t="s">
        <v>760</v>
      </c>
      <c r="F10" s="50" t="s">
        <v>761</v>
      </c>
      <c r="G10" s="50" t="s">
        <v>762</v>
      </c>
      <c r="H10" s="50">
        <v>2001</v>
      </c>
      <c r="I10" s="50"/>
      <c r="J10" s="50"/>
      <c r="K10" s="50">
        <v>2</v>
      </c>
      <c r="L10" s="163"/>
      <c r="M10" s="1"/>
      <c r="N10" s="1"/>
      <c r="O10" s="1"/>
      <c r="P10" s="177" t="s">
        <v>809</v>
      </c>
      <c r="Q10" s="177" t="s">
        <v>810</v>
      </c>
      <c r="R10" s="24"/>
      <c r="S10" s="24"/>
      <c r="T10" s="109" t="s">
        <v>902</v>
      </c>
      <c r="U10" s="109" t="s">
        <v>902</v>
      </c>
      <c r="V10" s="145"/>
      <c r="W10" s="145"/>
      <c r="X10" s="145"/>
    </row>
    <row r="11" spans="1:24" ht="24.75" customHeight="1">
      <c r="A11" s="1">
        <v>5</v>
      </c>
      <c r="B11" s="50" t="s">
        <v>692</v>
      </c>
      <c r="C11" s="50" t="s">
        <v>763</v>
      </c>
      <c r="D11" s="50" t="s">
        <v>764</v>
      </c>
      <c r="E11" s="178" t="s">
        <v>765</v>
      </c>
      <c r="F11" s="50" t="s">
        <v>232</v>
      </c>
      <c r="G11" s="50">
        <v>1686</v>
      </c>
      <c r="H11" s="50">
        <v>2008</v>
      </c>
      <c r="I11" s="50" t="s">
        <v>766</v>
      </c>
      <c r="J11" s="50"/>
      <c r="K11" s="50">
        <v>5</v>
      </c>
      <c r="L11" s="163"/>
      <c r="M11" s="1"/>
      <c r="N11" s="1"/>
      <c r="O11" s="110">
        <v>14400</v>
      </c>
      <c r="P11" s="172" t="s">
        <v>811</v>
      </c>
      <c r="Q11" s="172" t="s">
        <v>812</v>
      </c>
      <c r="R11" s="172" t="s">
        <v>811</v>
      </c>
      <c r="S11" s="172" t="s">
        <v>812</v>
      </c>
      <c r="T11" s="109" t="s">
        <v>902</v>
      </c>
      <c r="U11" s="109" t="s">
        <v>902</v>
      </c>
      <c r="V11" s="109" t="s">
        <v>902</v>
      </c>
      <c r="W11" s="109" t="s">
        <v>902</v>
      </c>
      <c r="X11" s="145"/>
    </row>
    <row r="12" spans="1:25" s="203" customFormat="1" ht="24.75" customHeight="1">
      <c r="A12" s="50">
        <v>6</v>
      </c>
      <c r="B12" s="50" t="s">
        <v>233</v>
      </c>
      <c r="C12" s="50" t="s">
        <v>234</v>
      </c>
      <c r="D12" s="50" t="s">
        <v>235</v>
      </c>
      <c r="E12" s="50" t="s">
        <v>827</v>
      </c>
      <c r="F12" s="50" t="s">
        <v>221</v>
      </c>
      <c r="G12" s="50">
        <v>6374</v>
      </c>
      <c r="H12" s="50">
        <v>2013</v>
      </c>
      <c r="I12" s="50" t="s">
        <v>828</v>
      </c>
      <c r="J12" s="50"/>
      <c r="K12" s="50">
        <v>6</v>
      </c>
      <c r="L12" s="178"/>
      <c r="M12" s="50"/>
      <c r="N12" s="50"/>
      <c r="O12" s="50"/>
      <c r="P12" s="25" t="s">
        <v>829</v>
      </c>
      <c r="Q12" s="25" t="s">
        <v>830</v>
      </c>
      <c r="R12" s="25"/>
      <c r="S12" s="25"/>
      <c r="T12" s="109" t="s">
        <v>902</v>
      </c>
      <c r="U12" s="109" t="s">
        <v>902</v>
      </c>
      <c r="V12" s="202"/>
      <c r="W12" s="202"/>
      <c r="X12" s="202"/>
      <c r="Y12" s="206" t="s">
        <v>756</v>
      </c>
    </row>
    <row r="13" spans="1:25" s="205" customFormat="1" ht="21.75" customHeight="1">
      <c r="A13" s="1">
        <v>7</v>
      </c>
      <c r="B13" s="50" t="s">
        <v>767</v>
      </c>
      <c r="C13" s="173" t="s">
        <v>768</v>
      </c>
      <c r="D13" s="50" t="s">
        <v>769</v>
      </c>
      <c r="E13" s="178" t="s">
        <v>770</v>
      </c>
      <c r="F13" s="50" t="s">
        <v>221</v>
      </c>
      <c r="G13" s="50">
        <v>2496</v>
      </c>
      <c r="H13" s="50">
        <v>1997</v>
      </c>
      <c r="I13" s="50"/>
      <c r="J13" s="173"/>
      <c r="K13" s="50">
        <v>2</v>
      </c>
      <c r="L13" s="173"/>
      <c r="M13" s="44"/>
      <c r="N13" s="44"/>
      <c r="O13" s="44"/>
      <c r="P13" s="25" t="s">
        <v>913</v>
      </c>
      <c r="Q13" s="25" t="s">
        <v>914</v>
      </c>
      <c r="R13" s="25"/>
      <c r="S13" s="25"/>
      <c r="T13" s="109" t="s">
        <v>902</v>
      </c>
      <c r="U13" s="109" t="s">
        <v>902</v>
      </c>
      <c r="V13" s="44"/>
      <c r="W13" s="44"/>
      <c r="X13" s="44"/>
      <c r="Y13" s="204" t="s">
        <v>754</v>
      </c>
    </row>
    <row r="14" spans="1:25" s="205" customFormat="1" ht="21.75" customHeight="1">
      <c r="A14" s="1">
        <v>8</v>
      </c>
      <c r="B14" s="50" t="s">
        <v>220</v>
      </c>
      <c r="C14" s="173" t="s">
        <v>771</v>
      </c>
      <c r="D14" s="50" t="s">
        <v>772</v>
      </c>
      <c r="E14" s="178" t="s">
        <v>773</v>
      </c>
      <c r="F14" s="50" t="s">
        <v>221</v>
      </c>
      <c r="G14" s="50">
        <v>11100</v>
      </c>
      <c r="H14" s="50">
        <v>1989</v>
      </c>
      <c r="I14" s="50"/>
      <c r="J14" s="173"/>
      <c r="K14" s="50">
        <v>6</v>
      </c>
      <c r="L14" s="173"/>
      <c r="M14" s="44"/>
      <c r="N14" s="44"/>
      <c r="O14" s="44"/>
      <c r="P14" s="25" t="s">
        <v>915</v>
      </c>
      <c r="Q14" s="25" t="s">
        <v>916</v>
      </c>
      <c r="R14" s="25"/>
      <c r="S14" s="25"/>
      <c r="T14" s="109" t="s">
        <v>902</v>
      </c>
      <c r="U14" s="109" t="s">
        <v>902</v>
      </c>
      <c r="V14" s="44"/>
      <c r="W14" s="44"/>
      <c r="X14" s="44"/>
      <c r="Y14" s="204" t="s">
        <v>774</v>
      </c>
    </row>
    <row r="15" spans="1:24" ht="18.75" customHeight="1">
      <c r="A15" s="263" t="s">
        <v>415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188"/>
      <c r="N15" s="188"/>
      <c r="O15" s="188"/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4" ht="24.75" customHeight="1">
      <c r="A16" s="8">
        <v>1</v>
      </c>
      <c r="B16" s="8" t="s">
        <v>220</v>
      </c>
      <c r="C16" s="8" t="s">
        <v>416</v>
      </c>
      <c r="D16" s="8" t="s">
        <v>417</v>
      </c>
      <c r="E16" s="8" t="s">
        <v>418</v>
      </c>
      <c r="F16" s="8" t="s">
        <v>419</v>
      </c>
      <c r="G16" s="8">
        <v>4580</v>
      </c>
      <c r="H16" s="8">
        <v>2002</v>
      </c>
      <c r="I16" s="8" t="s">
        <v>420</v>
      </c>
      <c r="J16" s="8"/>
      <c r="K16" s="8" t="s">
        <v>421</v>
      </c>
      <c r="L16" s="190">
        <v>0</v>
      </c>
      <c r="M16" s="191"/>
      <c r="N16" s="8"/>
      <c r="O16" s="8"/>
      <c r="P16" s="114" t="s">
        <v>779</v>
      </c>
      <c r="Q16" s="114" t="s">
        <v>780</v>
      </c>
      <c r="R16" s="114"/>
      <c r="S16" s="114"/>
      <c r="T16" s="109" t="s">
        <v>902</v>
      </c>
      <c r="U16" s="109" t="s">
        <v>902</v>
      </c>
      <c r="V16" s="145"/>
      <c r="W16" s="145"/>
      <c r="X16" s="145"/>
    </row>
    <row r="17" spans="1:24" ht="18.75" customHeight="1">
      <c r="A17" s="263" t="s">
        <v>577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188"/>
      <c r="N17" s="188"/>
      <c r="O17" s="188"/>
      <c r="P17" s="189"/>
      <c r="Q17" s="189"/>
      <c r="R17" s="189"/>
      <c r="S17" s="189"/>
      <c r="T17" s="189"/>
      <c r="U17" s="189"/>
      <c r="V17" s="189"/>
      <c r="W17" s="189"/>
      <c r="X17" s="189"/>
    </row>
    <row r="18" spans="1:24" ht="24.75" customHeight="1">
      <c r="A18" s="8">
        <v>1</v>
      </c>
      <c r="B18" s="8" t="s">
        <v>657</v>
      </c>
      <c r="C18" s="8" t="s">
        <v>658</v>
      </c>
      <c r="D18" s="8" t="s">
        <v>659</v>
      </c>
      <c r="E18" s="8" t="s">
        <v>660</v>
      </c>
      <c r="F18" s="8" t="s">
        <v>231</v>
      </c>
      <c r="G18" s="180">
        <v>1997</v>
      </c>
      <c r="H18" s="8">
        <v>2005</v>
      </c>
      <c r="I18" s="8" t="s">
        <v>661</v>
      </c>
      <c r="J18" s="8" t="s">
        <v>662</v>
      </c>
      <c r="K18" s="8">
        <v>3</v>
      </c>
      <c r="L18" s="190" t="s">
        <v>663</v>
      </c>
      <c r="M18" s="8">
        <v>135000</v>
      </c>
      <c r="N18" s="8" t="s">
        <v>664</v>
      </c>
      <c r="O18" s="219">
        <v>11100</v>
      </c>
      <c r="P18" s="114" t="s">
        <v>781</v>
      </c>
      <c r="Q18" s="192" t="s">
        <v>789</v>
      </c>
      <c r="R18" s="114" t="s">
        <v>781</v>
      </c>
      <c r="S18" s="192" t="s">
        <v>789</v>
      </c>
      <c r="T18" s="109" t="s">
        <v>902</v>
      </c>
      <c r="U18" s="109" t="s">
        <v>902</v>
      </c>
      <c r="V18" s="109" t="s">
        <v>902</v>
      </c>
      <c r="W18" s="145"/>
      <c r="X18" s="145"/>
    </row>
    <row r="19" spans="1:24" ht="24.75" customHeight="1">
      <c r="A19" s="1">
        <v>2</v>
      </c>
      <c r="B19" s="1" t="s">
        <v>665</v>
      </c>
      <c r="C19" s="1">
        <v>5314</v>
      </c>
      <c r="D19" s="1">
        <v>81100</v>
      </c>
      <c r="E19" s="1" t="s">
        <v>666</v>
      </c>
      <c r="F19" s="1" t="s">
        <v>665</v>
      </c>
      <c r="G19" s="1"/>
      <c r="H19" s="1">
        <v>1994</v>
      </c>
      <c r="I19" s="1"/>
      <c r="J19" s="1" t="s">
        <v>667</v>
      </c>
      <c r="K19" s="1">
        <v>1</v>
      </c>
      <c r="L19" s="163"/>
      <c r="M19" s="1"/>
      <c r="N19" s="1"/>
      <c r="O19" s="1"/>
      <c r="P19" s="24" t="s">
        <v>782</v>
      </c>
      <c r="Q19" s="179" t="s">
        <v>790</v>
      </c>
      <c r="R19" s="179"/>
      <c r="S19" s="24"/>
      <c r="T19" s="109" t="s">
        <v>902</v>
      </c>
      <c r="U19" s="109" t="s">
        <v>902</v>
      </c>
      <c r="V19" s="145"/>
      <c r="W19" s="145"/>
      <c r="X19" s="145"/>
    </row>
    <row r="20" spans="1:24" ht="24.75" customHeight="1">
      <c r="A20" s="8">
        <v>3</v>
      </c>
      <c r="B20" s="1" t="s">
        <v>668</v>
      </c>
      <c r="C20" s="1"/>
      <c r="D20" s="1"/>
      <c r="E20" s="1"/>
      <c r="F20" s="1"/>
      <c r="G20" s="1"/>
      <c r="H20" s="1">
        <v>2008</v>
      </c>
      <c r="I20" s="1"/>
      <c r="J20" s="1"/>
      <c r="K20" s="1">
        <v>1</v>
      </c>
      <c r="L20" s="163"/>
      <c r="M20" s="1"/>
      <c r="N20" s="1"/>
      <c r="O20" s="1"/>
      <c r="P20" s="24" t="s">
        <v>782</v>
      </c>
      <c r="Q20" s="179" t="s">
        <v>790</v>
      </c>
      <c r="R20" s="179"/>
      <c r="S20" s="24"/>
      <c r="T20" s="109" t="s">
        <v>902</v>
      </c>
      <c r="U20" s="109" t="s">
        <v>902</v>
      </c>
      <c r="V20" s="145"/>
      <c r="W20" s="145"/>
      <c r="X20" s="145"/>
    </row>
    <row r="21" spans="1:24" ht="38.25">
      <c r="A21" s="1">
        <v>4</v>
      </c>
      <c r="B21" s="1" t="s">
        <v>791</v>
      </c>
      <c r="C21" s="1" t="s">
        <v>669</v>
      </c>
      <c r="D21" s="193" t="s">
        <v>670</v>
      </c>
      <c r="E21" s="1" t="s">
        <v>671</v>
      </c>
      <c r="F21" s="1" t="s">
        <v>792</v>
      </c>
      <c r="G21" s="1"/>
      <c r="H21" s="1">
        <v>2002</v>
      </c>
      <c r="I21" s="1"/>
      <c r="J21" s="1" t="s">
        <v>667</v>
      </c>
      <c r="K21" s="1"/>
      <c r="L21" s="163" t="s">
        <v>672</v>
      </c>
      <c r="M21" s="1"/>
      <c r="N21" s="1"/>
      <c r="O21" s="1"/>
      <c r="P21" s="24" t="s">
        <v>783</v>
      </c>
      <c r="Q21" s="179" t="s">
        <v>794</v>
      </c>
      <c r="R21" s="24"/>
      <c r="S21" s="24"/>
      <c r="T21" s="109" t="s">
        <v>902</v>
      </c>
      <c r="U21" s="145"/>
      <c r="V21" s="145"/>
      <c r="W21" s="145"/>
      <c r="X21" s="145"/>
    </row>
    <row r="22" spans="1:24" ht="24.75" customHeight="1">
      <c r="A22" s="8">
        <v>5</v>
      </c>
      <c r="B22" s="1" t="s">
        <v>795</v>
      </c>
      <c r="C22" s="1" t="s">
        <v>673</v>
      </c>
      <c r="D22" s="1" t="s">
        <v>674</v>
      </c>
      <c r="E22" s="1" t="s">
        <v>675</v>
      </c>
      <c r="F22" s="1" t="s">
        <v>796</v>
      </c>
      <c r="G22" s="1"/>
      <c r="H22" s="1">
        <v>2007</v>
      </c>
      <c r="I22" s="1" t="s">
        <v>676</v>
      </c>
      <c r="J22" s="1" t="s">
        <v>677</v>
      </c>
      <c r="K22" s="1"/>
      <c r="L22" s="163" t="s">
        <v>678</v>
      </c>
      <c r="M22" s="1"/>
      <c r="N22" s="1"/>
      <c r="O22" s="1"/>
      <c r="P22" s="24" t="s">
        <v>784</v>
      </c>
      <c r="Q22" s="179" t="s">
        <v>797</v>
      </c>
      <c r="R22" s="179"/>
      <c r="S22" s="24"/>
      <c r="T22" s="109" t="s">
        <v>902</v>
      </c>
      <c r="U22" s="145"/>
      <c r="V22" s="145"/>
      <c r="W22" s="145"/>
      <c r="X22" s="145"/>
    </row>
    <row r="23" spans="1:24" ht="24.75" customHeight="1">
      <c r="A23" s="1">
        <v>6</v>
      </c>
      <c r="B23" s="1" t="s">
        <v>679</v>
      </c>
      <c r="C23" s="1" t="s">
        <v>680</v>
      </c>
      <c r="D23" s="1" t="s">
        <v>681</v>
      </c>
      <c r="E23" s="1" t="s">
        <v>682</v>
      </c>
      <c r="F23" s="1" t="s">
        <v>221</v>
      </c>
      <c r="G23" s="1">
        <v>2148</v>
      </c>
      <c r="H23" s="1">
        <v>2003</v>
      </c>
      <c r="I23" s="1" t="s">
        <v>683</v>
      </c>
      <c r="J23" s="1" t="s">
        <v>684</v>
      </c>
      <c r="K23" s="1">
        <v>3</v>
      </c>
      <c r="L23" s="163" t="s">
        <v>678</v>
      </c>
      <c r="M23" s="1"/>
      <c r="N23" s="1"/>
      <c r="O23" s="1"/>
      <c r="P23" s="24" t="s">
        <v>785</v>
      </c>
      <c r="Q23" s="179" t="s">
        <v>798</v>
      </c>
      <c r="R23" s="179"/>
      <c r="S23" s="24"/>
      <c r="T23" s="109" t="s">
        <v>902</v>
      </c>
      <c r="U23" s="109" t="s">
        <v>902</v>
      </c>
      <c r="V23" s="145"/>
      <c r="W23" s="145"/>
      <c r="X23" s="145"/>
    </row>
    <row r="24" spans="1:24" ht="24.75" customHeight="1">
      <c r="A24" s="8">
        <v>7</v>
      </c>
      <c r="B24" s="50" t="s">
        <v>775</v>
      </c>
      <c r="C24" s="1" t="s">
        <v>776</v>
      </c>
      <c r="D24" s="1" t="s">
        <v>686</v>
      </c>
      <c r="E24" s="1" t="s">
        <v>124</v>
      </c>
      <c r="F24" s="1" t="s">
        <v>685</v>
      </c>
      <c r="G24" s="1"/>
      <c r="H24" s="1">
        <v>2007</v>
      </c>
      <c r="I24" s="1">
        <v>2005</v>
      </c>
      <c r="J24" s="1"/>
      <c r="K24" s="1">
        <v>1</v>
      </c>
      <c r="L24" s="163"/>
      <c r="M24" s="1"/>
      <c r="N24" s="1"/>
      <c r="O24" s="1"/>
      <c r="P24" s="24" t="s">
        <v>786</v>
      </c>
      <c r="Q24" s="179" t="s">
        <v>799</v>
      </c>
      <c r="R24" s="179"/>
      <c r="S24" s="24"/>
      <c r="T24" s="109" t="s">
        <v>902</v>
      </c>
      <c r="U24" s="109" t="s">
        <v>902</v>
      </c>
      <c r="V24" s="145"/>
      <c r="W24" s="145"/>
      <c r="X24" s="145"/>
    </row>
    <row r="25" spans="1:24" ht="24.75" customHeight="1">
      <c r="A25" s="1">
        <v>8</v>
      </c>
      <c r="B25" s="154" t="s">
        <v>777</v>
      </c>
      <c r="C25" s="1" t="s">
        <v>778</v>
      </c>
      <c r="D25" s="1"/>
      <c r="E25" s="1" t="s">
        <v>688</v>
      </c>
      <c r="F25" s="1" t="s">
        <v>687</v>
      </c>
      <c r="G25" s="1"/>
      <c r="H25" s="1"/>
      <c r="I25" s="1" t="s">
        <v>689</v>
      </c>
      <c r="J25" s="1" t="s">
        <v>690</v>
      </c>
      <c r="K25" s="1"/>
      <c r="L25" s="163" t="s">
        <v>691</v>
      </c>
      <c r="M25" s="1"/>
      <c r="N25" s="1"/>
      <c r="O25" s="1"/>
      <c r="P25" s="24" t="s">
        <v>787</v>
      </c>
      <c r="Q25" s="179" t="s">
        <v>800</v>
      </c>
      <c r="R25" s="24"/>
      <c r="S25" s="24"/>
      <c r="T25" s="109" t="s">
        <v>902</v>
      </c>
      <c r="U25" s="145"/>
      <c r="V25" s="145"/>
      <c r="W25" s="145"/>
      <c r="X25" s="145"/>
    </row>
    <row r="26" spans="1:24" ht="24.75" customHeight="1">
      <c r="A26" s="8">
        <v>9</v>
      </c>
      <c r="B26" s="1" t="s">
        <v>692</v>
      </c>
      <c r="C26" s="1" t="s">
        <v>693</v>
      </c>
      <c r="D26" s="1" t="s">
        <v>694</v>
      </c>
      <c r="E26" s="1" t="s">
        <v>695</v>
      </c>
      <c r="F26" s="1" t="s">
        <v>232</v>
      </c>
      <c r="G26" s="1">
        <v>1248</v>
      </c>
      <c r="H26" s="1">
        <v>2006</v>
      </c>
      <c r="I26" s="1" t="s">
        <v>696</v>
      </c>
      <c r="J26" s="1" t="s">
        <v>697</v>
      </c>
      <c r="K26" s="1">
        <v>5</v>
      </c>
      <c r="L26" s="163">
        <v>565</v>
      </c>
      <c r="M26" s="1"/>
      <c r="N26" s="1"/>
      <c r="O26" s="1"/>
      <c r="P26" s="24" t="s">
        <v>788</v>
      </c>
      <c r="Q26" s="179" t="s">
        <v>801</v>
      </c>
      <c r="R26" s="179"/>
      <c r="S26" s="24"/>
      <c r="T26" s="109" t="s">
        <v>902</v>
      </c>
      <c r="U26" s="109" t="s">
        <v>902</v>
      </c>
      <c r="V26" s="145"/>
      <c r="W26" s="145"/>
      <c r="X26" s="145"/>
    </row>
    <row r="27" spans="1:24" ht="24.75" customHeight="1">
      <c r="A27" s="1">
        <v>10</v>
      </c>
      <c r="B27" s="1" t="s">
        <v>698</v>
      </c>
      <c r="C27" s="1" t="s">
        <v>699</v>
      </c>
      <c r="D27" s="1" t="s">
        <v>700</v>
      </c>
      <c r="E27" s="1" t="s">
        <v>701</v>
      </c>
      <c r="F27" s="1" t="s">
        <v>221</v>
      </c>
      <c r="G27" s="1">
        <v>11946</v>
      </c>
      <c r="H27" s="1">
        <v>2000</v>
      </c>
      <c r="I27" s="1">
        <v>2000</v>
      </c>
      <c r="J27" s="1" t="s">
        <v>702</v>
      </c>
      <c r="K27" s="1">
        <v>2</v>
      </c>
      <c r="L27" s="163">
        <v>2000</v>
      </c>
      <c r="M27" s="1"/>
      <c r="N27" s="1"/>
      <c r="O27" s="1"/>
      <c r="P27" s="24" t="s">
        <v>793</v>
      </c>
      <c r="Q27" s="179" t="s">
        <v>802</v>
      </c>
      <c r="R27" s="179"/>
      <c r="S27" s="24"/>
      <c r="T27" s="109" t="s">
        <v>902</v>
      </c>
      <c r="U27" s="109" t="s">
        <v>902</v>
      </c>
      <c r="V27" s="145"/>
      <c r="W27" s="145"/>
      <c r="X27" s="145"/>
    </row>
    <row r="28" spans="1:24" ht="24.75" customHeight="1">
      <c r="A28" s="8">
        <v>11</v>
      </c>
      <c r="B28" s="1" t="s">
        <v>703</v>
      </c>
      <c r="C28" s="1" t="s">
        <v>704</v>
      </c>
      <c r="D28" s="1" t="s">
        <v>705</v>
      </c>
      <c r="E28" s="1" t="s">
        <v>706</v>
      </c>
      <c r="F28" s="1" t="s">
        <v>232</v>
      </c>
      <c r="G28" s="1">
        <v>1560</v>
      </c>
      <c r="H28" s="1">
        <v>2008</v>
      </c>
      <c r="I28" s="1" t="s">
        <v>707</v>
      </c>
      <c r="J28" s="1" t="s">
        <v>708</v>
      </c>
      <c r="K28" s="1">
        <v>5</v>
      </c>
      <c r="L28" s="163"/>
      <c r="M28" s="1"/>
      <c r="N28" s="1"/>
      <c r="O28" s="110">
        <v>18900</v>
      </c>
      <c r="P28" s="24" t="s">
        <v>784</v>
      </c>
      <c r="Q28" s="179" t="s">
        <v>797</v>
      </c>
      <c r="R28" s="24" t="s">
        <v>784</v>
      </c>
      <c r="S28" s="179" t="s">
        <v>797</v>
      </c>
      <c r="T28" s="109" t="s">
        <v>902</v>
      </c>
      <c r="U28" s="109" t="s">
        <v>902</v>
      </c>
      <c r="V28" s="109" t="s">
        <v>902</v>
      </c>
      <c r="W28" s="145"/>
      <c r="X28" s="145"/>
    </row>
    <row r="29" spans="1:24" ht="24.75" customHeight="1">
      <c r="A29" s="1">
        <v>12</v>
      </c>
      <c r="B29" s="1" t="s">
        <v>822</v>
      </c>
      <c r="C29" s="1" t="s">
        <v>823</v>
      </c>
      <c r="D29" s="1" t="s">
        <v>826</v>
      </c>
      <c r="E29" s="1" t="s">
        <v>825</v>
      </c>
      <c r="F29" s="1" t="s">
        <v>824</v>
      </c>
      <c r="G29" s="1"/>
      <c r="H29" s="1"/>
      <c r="I29" s="1" t="s">
        <v>833</v>
      </c>
      <c r="J29" s="1"/>
      <c r="K29" s="1"/>
      <c r="L29" s="163"/>
      <c r="M29" s="1"/>
      <c r="N29" s="1"/>
      <c r="O29" s="1"/>
      <c r="P29" s="24" t="s">
        <v>831</v>
      </c>
      <c r="Q29" s="179" t="s">
        <v>832</v>
      </c>
      <c r="R29" s="24"/>
      <c r="S29" s="179"/>
      <c r="T29" s="109" t="s">
        <v>902</v>
      </c>
      <c r="U29" s="145"/>
      <c r="V29" s="145"/>
      <c r="W29" s="145"/>
      <c r="X29" s="145"/>
    </row>
  </sheetData>
  <sheetProtection/>
  <mergeCells count="24">
    <mergeCell ref="A15:L15"/>
    <mergeCell ref="A17:L17"/>
    <mergeCell ref="H3:H5"/>
    <mergeCell ref="I3:I5"/>
    <mergeCell ref="A3:A5"/>
    <mergeCell ref="B3:B5"/>
    <mergeCell ref="C3:C5"/>
    <mergeCell ref="D3:D5"/>
    <mergeCell ref="E3:E5"/>
    <mergeCell ref="M3:M5"/>
    <mergeCell ref="F3:F5"/>
    <mergeCell ref="A6:L6"/>
    <mergeCell ref="I1:J1"/>
    <mergeCell ref="A2:J2"/>
    <mergeCell ref="G3:G5"/>
    <mergeCell ref="J3:J5"/>
    <mergeCell ref="K3:K5"/>
    <mergeCell ref="L3:L5"/>
    <mergeCell ref="N3:N5"/>
    <mergeCell ref="O3:O5"/>
    <mergeCell ref="P3:Q4"/>
    <mergeCell ref="R3:S4"/>
    <mergeCell ref="X3:X5"/>
    <mergeCell ref="T3:W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60" zoomScalePageLayoutView="0" workbookViewId="0" topLeftCell="A1">
      <selection activeCell="C5" sqref="C5:C11"/>
    </sheetView>
  </sheetViews>
  <sheetFormatPr defaultColWidth="9.140625" defaultRowHeight="12.75"/>
  <cols>
    <col min="1" max="1" width="13.57421875" style="21" customWidth="1"/>
    <col min="2" max="2" width="12.421875" style="21" customWidth="1"/>
    <col min="3" max="3" width="17.140625" style="113" customWidth="1"/>
    <col min="4" max="4" width="55.421875" style="71" customWidth="1"/>
    <col min="5" max="16384" width="9.140625" style="21" customWidth="1"/>
  </cols>
  <sheetData>
    <row r="1" spans="1:4" ht="12.75">
      <c r="A1" s="105" t="s">
        <v>910</v>
      </c>
      <c r="B1" s="106"/>
      <c r="C1" s="107"/>
      <c r="D1" s="108"/>
    </row>
    <row r="3" spans="1:4" ht="12.75">
      <c r="A3" s="298" t="s">
        <v>1</v>
      </c>
      <c r="B3" s="298"/>
      <c r="C3" s="298"/>
      <c r="D3" s="298"/>
    </row>
    <row r="4" spans="1:4" ht="38.25">
      <c r="A4" s="24" t="s">
        <v>2</v>
      </c>
      <c r="B4" s="24" t="s">
        <v>3</v>
      </c>
      <c r="C4" s="73" t="s">
        <v>4</v>
      </c>
      <c r="D4" s="24" t="s">
        <v>5</v>
      </c>
    </row>
    <row r="5" spans="1:4" ht="25.5">
      <c r="A5" s="299">
        <v>2012</v>
      </c>
      <c r="B5" s="1">
        <v>1</v>
      </c>
      <c r="C5" s="110">
        <v>12429.49</v>
      </c>
      <c r="D5" s="76" t="s">
        <v>905</v>
      </c>
    </row>
    <row r="6" spans="1:8" s="112" customFormat="1" ht="22.5" customHeight="1">
      <c r="A6" s="287"/>
      <c r="B6" s="1">
        <v>1</v>
      </c>
      <c r="C6" s="110">
        <v>890</v>
      </c>
      <c r="D6" s="76" t="s">
        <v>904</v>
      </c>
      <c r="E6" s="111"/>
      <c r="F6" s="111"/>
      <c r="G6" s="111"/>
      <c r="H6" s="111"/>
    </row>
    <row r="7" spans="1:8" s="112" customFormat="1" ht="22.5" customHeight="1">
      <c r="A7" s="287"/>
      <c r="B7" s="1">
        <v>1</v>
      </c>
      <c r="C7" s="110">
        <v>1600</v>
      </c>
      <c r="D7" s="76" t="s">
        <v>903</v>
      </c>
      <c r="E7" s="111"/>
      <c r="F7" s="111"/>
      <c r="G7" s="111"/>
      <c r="H7" s="111"/>
    </row>
    <row r="8" spans="1:8" s="112" customFormat="1" ht="22.5" customHeight="1">
      <c r="A8" s="300"/>
      <c r="B8" s="1">
        <v>9</v>
      </c>
      <c r="C8" s="110">
        <v>15444</v>
      </c>
      <c r="D8" s="76" t="s">
        <v>906</v>
      </c>
      <c r="E8" s="111"/>
      <c r="F8" s="111"/>
      <c r="G8" s="111"/>
      <c r="H8" s="111"/>
    </row>
    <row r="9" spans="1:8" s="112" customFormat="1" ht="22.5" customHeight="1">
      <c r="A9" s="299">
        <v>2013</v>
      </c>
      <c r="B9" s="1">
        <v>1</v>
      </c>
      <c r="C9" s="110">
        <v>431</v>
      </c>
      <c r="D9" s="220" t="s">
        <v>904</v>
      </c>
      <c r="E9" s="111"/>
      <c r="F9" s="111"/>
      <c r="G9" s="111"/>
      <c r="H9" s="111"/>
    </row>
    <row r="10" spans="1:8" s="112" customFormat="1" ht="22.5" customHeight="1">
      <c r="A10" s="300"/>
      <c r="B10" s="1">
        <v>5</v>
      </c>
      <c r="C10" s="110">
        <v>20807</v>
      </c>
      <c r="D10" s="76" t="s">
        <v>906</v>
      </c>
      <c r="E10" s="111"/>
      <c r="F10" s="111"/>
      <c r="G10" s="111"/>
      <c r="H10" s="111"/>
    </row>
    <row r="11" spans="1:4" ht="22.5" customHeight="1">
      <c r="A11" s="139">
        <v>2014</v>
      </c>
      <c r="B11" s="15">
        <v>2</v>
      </c>
      <c r="C11" s="221">
        <v>450</v>
      </c>
      <c r="D11" s="69" t="s">
        <v>904</v>
      </c>
    </row>
  </sheetData>
  <sheetProtection/>
  <mergeCells count="3">
    <mergeCell ref="A3:D3"/>
    <mergeCell ref="A9:A10"/>
    <mergeCell ref="A5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60" zoomScalePageLayoutView="0" workbookViewId="0" topLeftCell="A4">
      <selection activeCell="C15" sqref="C15"/>
    </sheetView>
  </sheetViews>
  <sheetFormatPr defaultColWidth="9.140625" defaultRowHeight="12.75"/>
  <cols>
    <col min="1" max="1" width="5.8515625" style="21" customWidth="1"/>
    <col min="2" max="2" width="42.421875" style="14" customWidth="1"/>
    <col min="3" max="4" width="20.140625" style="115" customWidth="1"/>
    <col min="5" max="16384" width="9.140625" style="14" customWidth="1"/>
  </cols>
  <sheetData>
    <row r="1" spans="1:4" ht="12.75">
      <c r="A1" s="20" t="s">
        <v>95</v>
      </c>
      <c r="D1" s="72"/>
    </row>
    <row r="2" ht="12.75">
      <c r="B2" s="20"/>
    </row>
    <row r="3" spans="2:4" ht="12.75" customHeight="1">
      <c r="B3" s="301" t="s">
        <v>77</v>
      </c>
      <c r="C3" s="301"/>
      <c r="D3" s="301"/>
    </row>
    <row r="4" spans="1:4" ht="25.5">
      <c r="A4" s="116" t="s">
        <v>26</v>
      </c>
      <c r="B4" s="116" t="s">
        <v>23</v>
      </c>
      <c r="C4" s="73" t="s">
        <v>42</v>
      </c>
      <c r="D4" s="73" t="s">
        <v>22</v>
      </c>
    </row>
    <row r="5" spans="1:4" ht="26.25" customHeight="1">
      <c r="A5" s="15">
        <v>1</v>
      </c>
      <c r="B5" s="40" t="s">
        <v>86</v>
      </c>
      <c r="C5" s="63">
        <v>1148122.74</v>
      </c>
      <c r="D5" s="77">
        <v>0</v>
      </c>
    </row>
    <row r="6" spans="1:4" s="5" customFormat="1" ht="26.25" customHeight="1">
      <c r="A6" s="36">
        <v>2</v>
      </c>
      <c r="B6" s="40" t="s">
        <v>87</v>
      </c>
      <c r="C6" s="77">
        <v>0</v>
      </c>
      <c r="D6" s="77">
        <v>0</v>
      </c>
    </row>
    <row r="7" spans="1:4" s="5" customFormat="1" ht="26.25" customHeight="1">
      <c r="A7" s="15">
        <v>3</v>
      </c>
      <c r="B7" s="40" t="s">
        <v>88</v>
      </c>
      <c r="C7" s="119">
        <f>925964.61+2447.7+25229</f>
        <v>953641.3099999999</v>
      </c>
      <c r="D7" s="63">
        <v>80685.02</v>
      </c>
    </row>
    <row r="8" spans="1:4" s="5" customFormat="1" ht="26.25" customHeight="1">
      <c r="A8" s="36">
        <v>4</v>
      </c>
      <c r="B8" s="40" t="s">
        <v>266</v>
      </c>
      <c r="C8" s="120">
        <v>154903.48</v>
      </c>
      <c r="D8" s="120">
        <v>7672.72</v>
      </c>
    </row>
    <row r="9" spans="1:4" s="5" customFormat="1" ht="26.25" customHeight="1">
      <c r="A9" s="15">
        <v>5</v>
      </c>
      <c r="B9" s="40" t="s">
        <v>265</v>
      </c>
      <c r="C9" s="63">
        <f>94836.65+7000</f>
        <v>101836.65</v>
      </c>
      <c r="D9" s="121">
        <v>50400.5</v>
      </c>
    </row>
    <row r="10" spans="1:4" s="5" customFormat="1" ht="26.25" customHeight="1">
      <c r="A10" s="36">
        <v>6</v>
      </c>
      <c r="B10" s="40" t="s">
        <v>89</v>
      </c>
      <c r="C10" s="41">
        <v>22649.52</v>
      </c>
      <c r="D10" s="122">
        <v>22050.52</v>
      </c>
    </row>
    <row r="11" spans="1:4" s="5" customFormat="1" ht="26.25" customHeight="1">
      <c r="A11" s="15">
        <v>7</v>
      </c>
      <c r="B11" s="40" t="s">
        <v>90</v>
      </c>
      <c r="C11" s="6">
        <v>425129.79</v>
      </c>
      <c r="D11" s="6">
        <v>378394.44</v>
      </c>
    </row>
    <row r="12" spans="1:4" ht="26.25" customHeight="1">
      <c r="A12" s="36">
        <v>8</v>
      </c>
      <c r="B12" s="40" t="s">
        <v>91</v>
      </c>
      <c r="C12" s="6">
        <v>23355.08</v>
      </c>
      <c r="D12" s="6">
        <v>0</v>
      </c>
    </row>
    <row r="13" spans="1:4" s="5" customFormat="1" ht="26.25" customHeight="1">
      <c r="A13" s="15">
        <v>9</v>
      </c>
      <c r="B13" s="40" t="s">
        <v>92</v>
      </c>
      <c r="C13" s="123">
        <v>90461.35</v>
      </c>
      <c r="D13" s="77"/>
    </row>
    <row r="14" spans="1:4" s="5" customFormat="1" ht="26.25" customHeight="1">
      <c r="A14" s="36">
        <v>10</v>
      </c>
      <c r="B14" s="40" t="s">
        <v>93</v>
      </c>
      <c r="C14" s="63">
        <f>1055827.7+453.66+4916+95252.46+13604.85+1071.29</f>
        <v>1171125.96</v>
      </c>
      <c r="D14" s="77"/>
    </row>
    <row r="15" spans="1:4" ht="18" customHeight="1">
      <c r="A15" s="117"/>
      <c r="B15" s="124" t="s">
        <v>24</v>
      </c>
      <c r="C15" s="125">
        <f>SUM(C5:C14)</f>
        <v>4091225.88</v>
      </c>
      <c r="D15" s="125">
        <f>SUM(D5:D14)</f>
        <v>539203.2</v>
      </c>
    </row>
    <row r="16" spans="2:4" ht="12.75">
      <c r="B16" s="5"/>
      <c r="C16" s="118"/>
      <c r="D16" s="118"/>
    </row>
    <row r="17" spans="2:4" ht="12.75">
      <c r="B17" s="5"/>
      <c r="C17" s="118"/>
      <c r="D17" s="118"/>
    </row>
    <row r="18" spans="2:4" ht="12.75">
      <c r="B18" s="5"/>
      <c r="C18" s="118"/>
      <c r="D18" s="118"/>
    </row>
    <row r="19" spans="2:4" ht="12.75">
      <c r="B19" s="5"/>
      <c r="C19" s="118"/>
      <c r="D19" s="118"/>
    </row>
    <row r="20" spans="2:4" ht="12.75">
      <c r="B20" s="5"/>
      <c r="C20" s="118"/>
      <c r="D20" s="118"/>
    </row>
    <row r="21" spans="2:4" ht="12.75">
      <c r="B21" s="5"/>
      <c r="C21" s="118"/>
      <c r="D21" s="118"/>
    </row>
    <row r="22" spans="2:4" ht="12.75">
      <c r="B22" s="5"/>
      <c r="C22" s="118"/>
      <c r="D22" s="118"/>
    </row>
    <row r="23" spans="2:4" ht="12.75">
      <c r="B23" s="5"/>
      <c r="C23" s="118"/>
      <c r="D23" s="118"/>
    </row>
    <row r="24" spans="2:4" ht="12.75">
      <c r="B24" s="5"/>
      <c r="C24" s="118"/>
      <c r="D24" s="118"/>
    </row>
    <row r="25" spans="2:4" ht="12.75">
      <c r="B25" s="5"/>
      <c r="C25" s="118"/>
      <c r="D25" s="11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9">
      <selection activeCell="G23" sqref="G23"/>
    </sheetView>
  </sheetViews>
  <sheetFormatPr defaultColWidth="9.140625" defaultRowHeight="12.75"/>
  <cols>
    <col min="1" max="1" width="5.00390625" style="21" customWidth="1"/>
    <col min="2" max="2" width="28.57421875" style="14" customWidth="1"/>
    <col min="3" max="3" width="28.28125" style="14" customWidth="1"/>
    <col min="4" max="4" width="25.8515625" style="14" customWidth="1"/>
    <col min="5" max="5" width="13.421875" style="14" customWidth="1"/>
    <col min="6" max="6" width="16.8515625" style="14" customWidth="1"/>
    <col min="7" max="7" width="19.00390625" style="14" customWidth="1"/>
    <col min="8" max="16384" width="9.140625" style="14" customWidth="1"/>
  </cols>
  <sheetData>
    <row r="1" ht="12.75">
      <c r="A1" s="105" t="s">
        <v>81</v>
      </c>
    </row>
    <row r="2" ht="12.75">
      <c r="B2" s="20"/>
    </row>
    <row r="3" spans="1:7" ht="25.5">
      <c r="A3" s="126" t="s">
        <v>8</v>
      </c>
      <c r="B3" s="127" t="s">
        <v>44</v>
      </c>
      <c r="C3" s="128" t="s">
        <v>45</v>
      </c>
      <c r="D3" s="128" t="s">
        <v>46</v>
      </c>
      <c r="E3" s="128" t="s">
        <v>35</v>
      </c>
      <c r="F3" s="128" t="s">
        <v>47</v>
      </c>
      <c r="G3" s="128" t="s">
        <v>48</v>
      </c>
    </row>
    <row r="4" spans="1:7" ht="12.75">
      <c r="A4" s="302" t="s">
        <v>577</v>
      </c>
      <c r="B4" s="303"/>
      <c r="C4" s="304"/>
      <c r="D4" s="305"/>
      <c r="E4" s="227"/>
      <c r="F4" s="227"/>
      <c r="G4" s="227"/>
    </row>
    <row r="5" spans="1:7" ht="38.25">
      <c r="A5" s="198">
        <v>1</v>
      </c>
      <c r="B5" s="222" t="s">
        <v>709</v>
      </c>
      <c r="C5" s="228" t="s">
        <v>710</v>
      </c>
      <c r="D5" s="229" t="s">
        <v>711</v>
      </c>
      <c r="E5" s="230">
        <v>2005</v>
      </c>
      <c r="F5" s="231" t="s">
        <v>712</v>
      </c>
      <c r="G5" s="232">
        <v>94050</v>
      </c>
    </row>
    <row r="6" spans="1:7" ht="12.75">
      <c r="A6" s="129">
        <v>2</v>
      </c>
      <c r="B6" s="223" t="s">
        <v>713</v>
      </c>
      <c r="C6" s="54"/>
      <c r="D6" s="132"/>
      <c r="E6" s="133" t="s">
        <v>714</v>
      </c>
      <c r="F6" s="130"/>
      <c r="G6" s="134">
        <v>6898</v>
      </c>
    </row>
    <row r="7" spans="1:7" ht="12.75">
      <c r="A7" s="198">
        <v>3</v>
      </c>
      <c r="B7" s="224" t="s">
        <v>715</v>
      </c>
      <c r="C7" s="132"/>
      <c r="D7" s="233"/>
      <c r="E7" s="230" t="s">
        <v>714</v>
      </c>
      <c r="F7" s="234"/>
      <c r="G7" s="235">
        <v>61100</v>
      </c>
    </row>
    <row r="8" spans="1:7" ht="12.75">
      <c r="A8" s="129">
        <v>4</v>
      </c>
      <c r="B8" s="224" t="s">
        <v>716</v>
      </c>
      <c r="C8" s="132"/>
      <c r="D8" s="233"/>
      <c r="E8" s="230" t="s">
        <v>717</v>
      </c>
      <c r="F8" s="234"/>
      <c r="G8" s="235">
        <v>44258.5</v>
      </c>
    </row>
    <row r="9" spans="1:7" ht="12.75">
      <c r="A9" s="198">
        <v>5</v>
      </c>
      <c r="B9" s="225" t="s">
        <v>718</v>
      </c>
      <c r="C9" s="137"/>
      <c r="D9" s="137"/>
      <c r="E9" s="133" t="s">
        <v>719</v>
      </c>
      <c r="F9" s="130"/>
      <c r="G9" s="134">
        <v>8700</v>
      </c>
    </row>
    <row r="10" spans="1:7" ht="12.75">
      <c r="A10" s="129">
        <v>6</v>
      </c>
      <c r="B10" s="226" t="s">
        <v>721</v>
      </c>
      <c r="C10" s="137"/>
      <c r="D10" s="135"/>
      <c r="E10" s="133" t="s">
        <v>722</v>
      </c>
      <c r="F10" s="130"/>
      <c r="G10" s="134">
        <v>2128.69</v>
      </c>
    </row>
    <row r="11" spans="1:7" ht="12.75">
      <c r="A11" s="198">
        <v>7</v>
      </c>
      <c r="B11" s="226" t="s">
        <v>723</v>
      </c>
      <c r="C11" s="137"/>
      <c r="D11" s="135"/>
      <c r="E11" s="133" t="s">
        <v>724</v>
      </c>
      <c r="F11" s="130"/>
      <c r="G11" s="134">
        <v>130400</v>
      </c>
    </row>
    <row r="12" spans="1:7" ht="12.75">
      <c r="A12" s="129">
        <v>8</v>
      </c>
      <c r="B12" s="226" t="s">
        <v>726</v>
      </c>
      <c r="C12" s="137"/>
      <c r="D12" s="135"/>
      <c r="E12" s="133" t="s">
        <v>720</v>
      </c>
      <c r="F12" s="130" t="s">
        <v>727</v>
      </c>
      <c r="G12" s="134">
        <v>3112</v>
      </c>
    </row>
    <row r="13" spans="1:7" ht="12.75">
      <c r="A13" s="198">
        <v>9</v>
      </c>
      <c r="B13" s="136" t="s">
        <v>721</v>
      </c>
      <c r="C13" s="137" t="s">
        <v>728</v>
      </c>
      <c r="D13" s="135"/>
      <c r="E13" s="133" t="s">
        <v>729</v>
      </c>
      <c r="F13" s="130" t="s">
        <v>730</v>
      </c>
      <c r="G13" s="134">
        <v>2484.98</v>
      </c>
    </row>
    <row r="14" spans="1:7" ht="36" customHeight="1">
      <c r="A14" s="129">
        <v>10</v>
      </c>
      <c r="B14" s="136" t="s">
        <v>732</v>
      </c>
      <c r="C14" s="137" t="s">
        <v>733</v>
      </c>
      <c r="D14" s="135"/>
      <c r="E14" s="133" t="s">
        <v>731</v>
      </c>
      <c r="F14" s="130"/>
      <c r="G14" s="134">
        <v>17000</v>
      </c>
    </row>
    <row r="15" spans="1:7" ht="38.25">
      <c r="A15" s="198">
        <v>11</v>
      </c>
      <c r="B15" s="136" t="s">
        <v>734</v>
      </c>
      <c r="C15" s="137" t="s">
        <v>733</v>
      </c>
      <c r="D15" s="135"/>
      <c r="E15" s="133" t="s">
        <v>735</v>
      </c>
      <c r="F15" s="130"/>
      <c r="G15" s="134">
        <v>17000</v>
      </c>
    </row>
    <row r="16" spans="1:7" ht="52.5" customHeight="1">
      <c r="A16" s="129">
        <v>12</v>
      </c>
      <c r="B16" s="136" t="s">
        <v>736</v>
      </c>
      <c r="C16" s="137" t="s">
        <v>737</v>
      </c>
      <c r="D16" s="135"/>
      <c r="E16" s="133" t="s">
        <v>729</v>
      </c>
      <c r="F16" s="130"/>
      <c r="G16" s="134">
        <v>17000</v>
      </c>
    </row>
    <row r="17" spans="1:7" ht="38.25">
      <c r="A17" s="198">
        <v>13</v>
      </c>
      <c r="B17" s="136" t="s">
        <v>738</v>
      </c>
      <c r="C17" s="137" t="s">
        <v>733</v>
      </c>
      <c r="D17" s="135"/>
      <c r="E17" s="133" t="s">
        <v>725</v>
      </c>
      <c r="F17" s="130"/>
      <c r="G17" s="134">
        <v>17000</v>
      </c>
    </row>
    <row r="18" spans="1:7" ht="38.25">
      <c r="A18" s="129">
        <v>14</v>
      </c>
      <c r="B18" s="136" t="s">
        <v>739</v>
      </c>
      <c r="C18" s="137" t="s">
        <v>733</v>
      </c>
      <c r="D18" s="135"/>
      <c r="E18" s="133" t="s">
        <v>724</v>
      </c>
      <c r="F18" s="130"/>
      <c r="G18" s="134">
        <v>17000</v>
      </c>
    </row>
    <row r="19" spans="1:7" ht="38.25">
      <c r="A19" s="198">
        <v>15</v>
      </c>
      <c r="B19" s="136" t="s">
        <v>740</v>
      </c>
      <c r="C19" s="137" t="s">
        <v>741</v>
      </c>
      <c r="D19" s="135"/>
      <c r="E19" s="133" t="s">
        <v>714</v>
      </c>
      <c r="F19" s="130"/>
      <c r="G19" s="134">
        <v>206000</v>
      </c>
    </row>
    <row r="20" spans="1:7" ht="42.75" customHeight="1">
      <c r="A20" s="129">
        <v>16</v>
      </c>
      <c r="B20" s="136" t="s">
        <v>742</v>
      </c>
      <c r="C20" s="137"/>
      <c r="D20" s="135"/>
      <c r="E20" s="133" t="s">
        <v>724</v>
      </c>
      <c r="F20" s="130"/>
      <c r="G20" s="134">
        <v>33075</v>
      </c>
    </row>
    <row r="21" spans="1:7" ht="48.75" customHeight="1">
      <c r="A21" s="198">
        <v>17</v>
      </c>
      <c r="B21" s="136" t="s">
        <v>743</v>
      </c>
      <c r="C21" s="137"/>
      <c r="D21" s="135"/>
      <c r="E21" s="133" t="s">
        <v>717</v>
      </c>
      <c r="F21" s="130"/>
      <c r="G21" s="134">
        <v>170691.72</v>
      </c>
    </row>
    <row r="22" spans="1:7" ht="46.5" customHeight="1">
      <c r="A22" s="129">
        <v>18</v>
      </c>
      <c r="B22" s="136" t="s">
        <v>744</v>
      </c>
      <c r="C22" s="137" t="s">
        <v>745</v>
      </c>
      <c r="D22" s="135"/>
      <c r="E22" s="133" t="s">
        <v>717</v>
      </c>
      <c r="F22" s="130"/>
      <c r="G22" s="134">
        <v>4039.92</v>
      </c>
    </row>
    <row r="23" spans="1:7" ht="12.75">
      <c r="A23" s="306" t="s">
        <v>0</v>
      </c>
      <c r="B23" s="307"/>
      <c r="C23" s="307"/>
      <c r="D23" s="307"/>
      <c r="E23" s="307"/>
      <c r="F23" s="308"/>
      <c r="G23" s="131">
        <f>SUM(G5:G22)</f>
        <v>851938.8099999999</v>
      </c>
    </row>
  </sheetData>
  <sheetProtection/>
  <mergeCells count="2">
    <mergeCell ref="A4:D4"/>
    <mergeCell ref="A23:F2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BreakPreview" zoomScale="60" zoomScalePageLayoutView="0" workbookViewId="0" topLeftCell="A1">
      <selection activeCell="A4" sqref="A4:IV5"/>
    </sheetView>
  </sheetViews>
  <sheetFormatPr defaultColWidth="9.140625" defaultRowHeight="12.75"/>
  <cols>
    <col min="1" max="1" width="4.140625" style="21" customWidth="1"/>
    <col min="2" max="2" width="60.8515625" style="14" customWidth="1"/>
    <col min="3" max="3" width="44.57421875" style="14" customWidth="1"/>
    <col min="4" max="16384" width="9.140625" style="14" customWidth="1"/>
  </cols>
  <sheetData>
    <row r="1" spans="1:3" ht="15" customHeight="1">
      <c r="A1" s="20" t="s">
        <v>96</v>
      </c>
      <c r="C1" s="138"/>
    </row>
    <row r="2" ht="12.75">
      <c r="B2" s="20"/>
    </row>
    <row r="3" spans="1:4" ht="69" customHeight="1">
      <c r="A3" s="312" t="s">
        <v>97</v>
      </c>
      <c r="B3" s="312"/>
      <c r="C3" s="312"/>
      <c r="D3" s="106"/>
    </row>
    <row r="4" spans="1:3" ht="30.75" customHeight="1">
      <c r="A4" s="139" t="s">
        <v>26</v>
      </c>
      <c r="B4" s="139" t="s">
        <v>40</v>
      </c>
      <c r="C4" s="80" t="s">
        <v>41</v>
      </c>
    </row>
    <row r="5" spans="1:3" ht="17.25" customHeight="1">
      <c r="A5" s="309" t="s">
        <v>479</v>
      </c>
      <c r="B5" s="310"/>
      <c r="C5" s="311"/>
    </row>
    <row r="6" spans="1:3" ht="18" customHeight="1">
      <c r="A6" s="117">
        <v>1</v>
      </c>
      <c r="B6" s="54" t="s">
        <v>489</v>
      </c>
      <c r="C6" s="117" t="s">
        <v>490</v>
      </c>
    </row>
    <row r="7" spans="1:3" ht="18" customHeight="1">
      <c r="A7" s="117">
        <v>2</v>
      </c>
      <c r="B7" s="54" t="s">
        <v>491</v>
      </c>
      <c r="C7" s="117" t="s">
        <v>492</v>
      </c>
    </row>
    <row r="8" spans="1:3" ht="17.25" customHeight="1">
      <c r="A8" s="309" t="s">
        <v>480</v>
      </c>
      <c r="B8" s="310"/>
      <c r="C8" s="311"/>
    </row>
    <row r="9" spans="1:3" ht="18" customHeight="1">
      <c r="A9" s="117">
        <v>1</v>
      </c>
      <c r="B9" s="54" t="s">
        <v>493</v>
      </c>
      <c r="C9" s="117" t="s">
        <v>494</v>
      </c>
    </row>
    <row r="10" spans="1:3" ht="17.25" customHeight="1">
      <c r="A10" s="309" t="s">
        <v>499</v>
      </c>
      <c r="B10" s="310"/>
      <c r="C10" s="311"/>
    </row>
    <row r="11" spans="1:3" ht="18" customHeight="1">
      <c r="A11" s="117">
        <v>1</v>
      </c>
      <c r="B11" s="140" t="s">
        <v>522</v>
      </c>
      <c r="C11" s="141" t="s">
        <v>523</v>
      </c>
    </row>
    <row r="12" spans="1:3" ht="18" customHeight="1">
      <c r="A12" s="117">
        <v>2</v>
      </c>
      <c r="B12" s="140" t="s">
        <v>524</v>
      </c>
      <c r="C12" s="141" t="s">
        <v>523</v>
      </c>
    </row>
    <row r="13" spans="1:3" ht="18" customHeight="1">
      <c r="A13" s="117">
        <v>3</v>
      </c>
      <c r="B13" s="140" t="s">
        <v>525</v>
      </c>
      <c r="C13" s="141" t="s">
        <v>523</v>
      </c>
    </row>
    <row r="14" spans="1:3" ht="17.25" customHeight="1">
      <c r="A14" s="309" t="s">
        <v>577</v>
      </c>
      <c r="B14" s="310"/>
      <c r="C14" s="311"/>
    </row>
    <row r="15" spans="1:3" ht="18" customHeight="1">
      <c r="A15" s="117">
        <v>1</v>
      </c>
      <c r="B15" s="142" t="s">
        <v>526</v>
      </c>
      <c r="C15" s="117" t="s">
        <v>527</v>
      </c>
    </row>
    <row r="16" spans="1:3" ht="18" customHeight="1">
      <c r="A16" s="117">
        <v>2</v>
      </c>
      <c r="B16" s="142" t="s">
        <v>528</v>
      </c>
      <c r="C16" s="117" t="s">
        <v>529</v>
      </c>
    </row>
    <row r="17" spans="1:3" ht="18" customHeight="1">
      <c r="A17" s="117">
        <v>3</v>
      </c>
      <c r="B17" s="142" t="s">
        <v>530</v>
      </c>
      <c r="C17" s="117" t="s">
        <v>529</v>
      </c>
    </row>
    <row r="18" spans="1:3" ht="12.75">
      <c r="A18" s="117">
        <v>4</v>
      </c>
      <c r="B18" s="142" t="s">
        <v>531</v>
      </c>
      <c r="C18" s="117" t="s">
        <v>532</v>
      </c>
    </row>
    <row r="19" spans="1:3" ht="12.75">
      <c r="A19" s="117">
        <v>5</v>
      </c>
      <c r="B19" s="142" t="s">
        <v>533</v>
      </c>
      <c r="C19" s="117" t="s">
        <v>534</v>
      </c>
    </row>
    <row r="20" spans="1:3" ht="12.75">
      <c r="A20" s="117">
        <v>6</v>
      </c>
      <c r="B20" s="35" t="s">
        <v>535</v>
      </c>
      <c r="C20" s="117" t="s">
        <v>204</v>
      </c>
    </row>
    <row r="21" spans="1:3" ht="12.75">
      <c r="A21" s="117">
        <v>7</v>
      </c>
      <c r="B21" s="142" t="s">
        <v>536</v>
      </c>
      <c r="C21" s="143"/>
    </row>
    <row r="22" spans="1:3" ht="12.75">
      <c r="A22" s="117">
        <v>8</v>
      </c>
      <c r="B22" s="54" t="s">
        <v>537</v>
      </c>
      <c r="C22" s="117"/>
    </row>
    <row r="23" spans="1:3" ht="12.75">
      <c r="A23" s="117">
        <v>9</v>
      </c>
      <c r="B23" s="54" t="s">
        <v>538</v>
      </c>
      <c r="C23" s="117"/>
    </row>
    <row r="24" spans="1:3" ht="12.75">
      <c r="A24" s="117">
        <v>10</v>
      </c>
      <c r="B24" s="54" t="s">
        <v>539</v>
      </c>
      <c r="C24" s="117"/>
    </row>
    <row r="25" spans="1:3" ht="12.75">
      <c r="A25" s="117">
        <v>11</v>
      </c>
      <c r="B25" s="54" t="s">
        <v>540</v>
      </c>
      <c r="C25" s="117"/>
    </row>
    <row r="26" spans="1:3" ht="12.75">
      <c r="A26" s="117">
        <v>12</v>
      </c>
      <c r="B26" s="54" t="s">
        <v>541</v>
      </c>
      <c r="C26" s="117"/>
    </row>
    <row r="27" spans="1:3" ht="12.75">
      <c r="A27" s="117">
        <v>13</v>
      </c>
      <c r="B27" s="54" t="s">
        <v>542</v>
      </c>
      <c r="C27" s="117"/>
    </row>
    <row r="28" spans="1:3" ht="12.75">
      <c r="A28" s="117">
        <v>14</v>
      </c>
      <c r="B28" s="54" t="s">
        <v>543</v>
      </c>
      <c r="C28" s="117"/>
    </row>
    <row r="29" spans="1:3" ht="12.75">
      <c r="A29" s="117">
        <v>15</v>
      </c>
      <c r="B29" s="54" t="s">
        <v>544</v>
      </c>
      <c r="C29" s="117"/>
    </row>
    <row r="30" spans="1:3" ht="12.75">
      <c r="A30" s="117">
        <v>16</v>
      </c>
      <c r="B30" s="54" t="s">
        <v>545</v>
      </c>
      <c r="C30" s="117"/>
    </row>
    <row r="31" spans="1:3" ht="12.75">
      <c r="A31" s="117">
        <v>17</v>
      </c>
      <c r="B31" s="54" t="s">
        <v>546</v>
      </c>
      <c r="C31" s="117"/>
    </row>
    <row r="32" spans="1:3" ht="12.75">
      <c r="A32" s="117">
        <v>18</v>
      </c>
      <c r="B32" s="54" t="s">
        <v>547</v>
      </c>
      <c r="C32" s="117"/>
    </row>
    <row r="33" spans="1:3" ht="12.75">
      <c r="A33" s="117">
        <v>19</v>
      </c>
      <c r="B33" s="54" t="s">
        <v>548</v>
      </c>
      <c r="C33" s="117"/>
    </row>
    <row r="34" spans="1:3" ht="12.75">
      <c r="A34" s="117">
        <v>20</v>
      </c>
      <c r="B34" s="54" t="s">
        <v>549</v>
      </c>
      <c r="C34" s="117"/>
    </row>
    <row r="35" spans="1:3" ht="12.75">
      <c r="A35" s="117">
        <v>21</v>
      </c>
      <c r="B35" s="54" t="s">
        <v>550</v>
      </c>
      <c r="C35" s="117"/>
    </row>
    <row r="36" spans="1:3" ht="12.75">
      <c r="A36" s="117">
        <v>22</v>
      </c>
      <c r="B36" s="54" t="s">
        <v>551</v>
      </c>
      <c r="C36" s="117"/>
    </row>
    <row r="37" spans="1:3" ht="12.75">
      <c r="A37" s="117">
        <v>23</v>
      </c>
      <c r="B37" s="54" t="s">
        <v>552</v>
      </c>
      <c r="C37" s="117"/>
    </row>
    <row r="38" spans="1:3" ht="12.75">
      <c r="A38" s="117">
        <v>24</v>
      </c>
      <c r="B38" s="54" t="s">
        <v>553</v>
      </c>
      <c r="C38" s="117"/>
    </row>
    <row r="39" spans="1:3" ht="12.75">
      <c r="A39" s="117">
        <v>25</v>
      </c>
      <c r="B39" s="54" t="s">
        <v>554</v>
      </c>
      <c r="C39" s="117"/>
    </row>
    <row r="40" spans="1:3" ht="12.75">
      <c r="A40" s="117">
        <v>26</v>
      </c>
      <c r="B40" s="54" t="s">
        <v>555</v>
      </c>
      <c r="C40" s="117"/>
    </row>
    <row r="41" spans="1:3" ht="12.75">
      <c r="A41" s="117">
        <v>27</v>
      </c>
      <c r="B41" s="35" t="s">
        <v>556</v>
      </c>
      <c r="C41" s="54"/>
    </row>
    <row r="42" spans="1:3" ht="12.75">
      <c r="A42" s="117">
        <v>28</v>
      </c>
      <c r="B42" s="35" t="s">
        <v>557</v>
      </c>
      <c r="C42" s="54"/>
    </row>
    <row r="43" spans="1:3" ht="12.75">
      <c r="A43" s="117">
        <v>29</v>
      </c>
      <c r="B43" s="35" t="s">
        <v>558</v>
      </c>
      <c r="C43" s="54"/>
    </row>
    <row r="44" spans="1:3" ht="12.75">
      <c r="A44" s="117">
        <v>30</v>
      </c>
      <c r="B44" s="35" t="s">
        <v>559</v>
      </c>
      <c r="C44" s="54"/>
    </row>
    <row r="45" spans="1:3" ht="12.75">
      <c r="A45" s="117">
        <v>31</v>
      </c>
      <c r="B45" s="35" t="s">
        <v>560</v>
      </c>
      <c r="C45" s="54"/>
    </row>
    <row r="46" spans="1:3" ht="12.75">
      <c r="A46" s="117">
        <v>32</v>
      </c>
      <c r="B46" s="35" t="s">
        <v>561</v>
      </c>
      <c r="C46" s="54"/>
    </row>
    <row r="47" spans="1:3" ht="12.75">
      <c r="A47" s="117">
        <v>33</v>
      </c>
      <c r="B47" s="35" t="s">
        <v>562</v>
      </c>
      <c r="C47" s="54"/>
    </row>
    <row r="48" spans="1:3" ht="12.75">
      <c r="A48" s="117">
        <v>34</v>
      </c>
      <c r="B48" s="35" t="s">
        <v>563</v>
      </c>
      <c r="C48" s="54"/>
    </row>
    <row r="49" spans="1:3" ht="12.75">
      <c r="A49" s="117">
        <v>35</v>
      </c>
      <c r="B49" s="35" t="s">
        <v>564</v>
      </c>
      <c r="C49" s="54"/>
    </row>
    <row r="50" spans="1:3" ht="12.75">
      <c r="A50" s="117">
        <v>36</v>
      </c>
      <c r="B50" s="35" t="s">
        <v>565</v>
      </c>
      <c r="C50" s="54"/>
    </row>
    <row r="51" spans="1:3" ht="12.75">
      <c r="A51" s="117">
        <v>37</v>
      </c>
      <c r="B51" s="35" t="s">
        <v>566</v>
      </c>
      <c r="C51" s="54"/>
    </row>
    <row r="52" spans="1:3" ht="12.75">
      <c r="A52" s="117">
        <v>38</v>
      </c>
      <c r="B52" s="35" t="s">
        <v>567</v>
      </c>
      <c r="C52" s="54"/>
    </row>
    <row r="53" spans="1:3" ht="12.75">
      <c r="A53" s="117">
        <v>39</v>
      </c>
      <c r="B53" s="35" t="s">
        <v>568</v>
      </c>
      <c r="C53" s="54"/>
    </row>
    <row r="54" spans="1:3" ht="12.75">
      <c r="A54" s="117">
        <v>40</v>
      </c>
      <c r="B54" s="35" t="s">
        <v>569</v>
      </c>
      <c r="C54" s="54"/>
    </row>
    <row r="55" spans="1:3" ht="12.75">
      <c r="A55" s="117">
        <v>41</v>
      </c>
      <c r="B55" s="35" t="s">
        <v>570</v>
      </c>
      <c r="C55" s="54"/>
    </row>
    <row r="56" spans="1:3" ht="12.75">
      <c r="A56" s="117">
        <v>42</v>
      </c>
      <c r="B56" s="35" t="s">
        <v>571</v>
      </c>
      <c r="C56" s="54"/>
    </row>
    <row r="57" spans="1:3" ht="12.75">
      <c r="A57" s="117">
        <v>43</v>
      </c>
      <c r="B57" s="35" t="s">
        <v>572</v>
      </c>
      <c r="C57" s="54"/>
    </row>
    <row r="58" spans="1:3" ht="12.75">
      <c r="A58" s="117">
        <v>44</v>
      </c>
      <c r="B58" s="35" t="s">
        <v>573</v>
      </c>
      <c r="C58" s="54"/>
    </row>
    <row r="59" spans="1:3" ht="12.75">
      <c r="A59" s="117">
        <v>45</v>
      </c>
      <c r="B59" s="35" t="s">
        <v>574</v>
      </c>
      <c r="C59" s="54"/>
    </row>
    <row r="60" spans="1:3" ht="12.75">
      <c r="A60" s="117">
        <v>46</v>
      </c>
      <c r="B60" s="35" t="s">
        <v>557</v>
      </c>
      <c r="C60" s="54"/>
    </row>
    <row r="61" spans="1:3" ht="12.75">
      <c r="A61" s="117">
        <v>47</v>
      </c>
      <c r="B61" s="35" t="s">
        <v>575</v>
      </c>
      <c r="C61" s="54"/>
    </row>
    <row r="62" spans="1:3" ht="12.75">
      <c r="A62" s="117">
        <v>48</v>
      </c>
      <c r="B62" s="35" t="s">
        <v>576</v>
      </c>
      <c r="C62" s="54"/>
    </row>
  </sheetData>
  <sheetProtection/>
  <mergeCells count="5">
    <mergeCell ref="A14:C14"/>
    <mergeCell ref="A5:C5"/>
    <mergeCell ref="A8:C8"/>
    <mergeCell ref="A10:C10"/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2014-10-31T12:20:21Z</cp:lastPrinted>
  <dcterms:created xsi:type="dcterms:W3CDTF">2004-04-21T13:58:08Z</dcterms:created>
  <dcterms:modified xsi:type="dcterms:W3CDTF">2014-11-20T10:03:07Z</dcterms:modified>
  <cp:category/>
  <cp:version/>
  <cp:contentType/>
  <cp:contentStatus/>
</cp:coreProperties>
</file>